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031104" sheetId="2" r:id="rId2"/>
  </sheets>
  <definedNames>
    <definedName name="\0" localSheetId="0">'BAR FORM 99-00 (3)'!#REF!</definedName>
    <definedName name="\0">'031104'!#REF!</definedName>
    <definedName name="\a" localSheetId="0">'BAR FORM 99-00 (3)'!#REF!</definedName>
    <definedName name="\a">'031104'!#REF!</definedName>
    <definedName name="\c" localSheetId="0">'BAR FORM 99-00 (3)'!#REF!</definedName>
    <definedName name="\c">'031104'!#REF!</definedName>
    <definedName name="\e" localSheetId="0">'BAR FORM 99-00 (3)'!#REF!</definedName>
    <definedName name="\e">'031104'!#REF!</definedName>
    <definedName name="\g" localSheetId="0">'BAR FORM 99-00 (3)'!#REF!</definedName>
    <definedName name="\g">'031104'!#REF!</definedName>
    <definedName name="\i" localSheetId="0">'BAR FORM 99-00 (3)'!#REF!</definedName>
    <definedName name="\i">'031104'!#REF!</definedName>
    <definedName name="\j" localSheetId="0">'BAR FORM 99-00 (3)'!#REF!</definedName>
    <definedName name="\j">'031104'!#REF!</definedName>
    <definedName name="\m" localSheetId="0">'BAR FORM 99-00 (3)'!#REF!</definedName>
    <definedName name="\m">'031104'!#REF!</definedName>
    <definedName name="\p" localSheetId="0">'BAR FORM 99-00 (3)'!#REF!</definedName>
    <definedName name="\p">'031104'!#REF!</definedName>
    <definedName name="\q" localSheetId="0">'BAR FORM 99-00 (3)'!#REF!</definedName>
    <definedName name="\q">'031104'!#REF!</definedName>
    <definedName name="\r" localSheetId="0">'BAR FORM 99-00 (3)'!#REF!</definedName>
    <definedName name="\r">'031104'!#REF!</definedName>
    <definedName name="\s" localSheetId="0">'BAR FORM 99-00 (3)'!#REF!</definedName>
    <definedName name="\s">'031104'!#REF!</definedName>
    <definedName name="\t" localSheetId="0">'BAR FORM 99-00 (3)'!#REF!</definedName>
    <definedName name="\t">'031104'!#REF!</definedName>
    <definedName name="\u" localSheetId="0">'BAR FORM 99-00 (3)'!#REF!</definedName>
    <definedName name="\u">'031104'!#REF!</definedName>
    <definedName name="\w" localSheetId="0">'BAR FORM 99-00 (3)'!#REF!</definedName>
    <definedName name="\w">'031104'!#REF!</definedName>
    <definedName name="\x" localSheetId="0">'BAR FORM 99-00 (3)'!#REF!</definedName>
    <definedName name="\x">'031104'!#REF!</definedName>
    <definedName name="\z" localSheetId="0">'BAR FORM 99-00 (3)'!#REF!</definedName>
    <definedName name="\z">'031104'!#REF!</definedName>
    <definedName name="__" localSheetId="0">'BAR FORM 99-00 (3)'!#REF!</definedName>
    <definedName name="__">'031104'!#REF!</definedName>
    <definedName name="_Fill" localSheetId="0" hidden="1">'BAR FORM 99-00 (3)'!#REF!</definedName>
    <definedName name="_Fill" hidden="1">'031104'!#REF!</definedName>
    <definedName name="_MACRO" localSheetId="0">'BAR FORM 99-00 (3)'!#REF!</definedName>
    <definedName name="_MACRO">'031104'!#REF!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'031104'!#REF!</definedName>
    <definedName name="COPYBARSED" localSheetId="0">'BAR FORM 99-00 (3)'!#REF!</definedName>
    <definedName name="COPYBARSED">'031104'!#REF!</definedName>
    <definedName name="IADDJUST" localSheetId="0">'BAR FORM 99-00 (3)'!#REF!</definedName>
    <definedName name="IADDJUST">'031104'!#REF!</definedName>
    <definedName name="IAPPBUD" localSheetId="0">'BAR FORM 99-00 (3)'!#REF!</definedName>
    <definedName name="IAPPBUD">'031104'!#REF!</definedName>
    <definedName name="IBAR" localSheetId="0">'BAR FORM 99-00 (3)'!#REF!</definedName>
    <definedName name="IBAR">'031104'!#REF!</definedName>
    <definedName name="ICONTACT" localSheetId="0">'BAR FORM 99-00 (3)'!#REF!</definedName>
    <definedName name="ICONTACT">'031104'!#REF!</definedName>
    <definedName name="IENTITY" localSheetId="0">'BAR FORM 99-00 (3)'!#REF!</definedName>
    <definedName name="IENTITY">'031104'!#REF!</definedName>
    <definedName name="IFISCAL" localSheetId="0">'BAR FORM 99-00 (3)'!$F$8</definedName>
    <definedName name="IFISCAL">'031104'!$F$7</definedName>
    <definedName name="IINDIRECT" localSheetId="0">'BAR FORM 99-00 (3)'!$F$55</definedName>
    <definedName name="IINDIRECT">'031104'!$F$48</definedName>
    <definedName name="IINPUT" localSheetId="0">'BAR FORM 99-00 (3)'!#REF!</definedName>
    <definedName name="IINPUT">'031104'!#REF!</definedName>
    <definedName name="IJUST01" localSheetId="0">'BAR FORM 99-00 (3)'!$B$61</definedName>
    <definedName name="IJUST01">'031104'!$B$54</definedName>
    <definedName name="IOBJECT" localSheetId="0">'BAR FORM 99-00 (3)'!#REF!</definedName>
    <definedName name="IOBJECT">'031104'!#REF!</definedName>
    <definedName name="IPG_" localSheetId="0">'BAR FORM 99-00 (3)'!#REF!</definedName>
    <definedName name="IPG_">'031104'!#REF!</definedName>
    <definedName name="ISTART" localSheetId="0">'BAR FORM 99-00 (3)'!#REF!</definedName>
    <definedName name="ISTART">'031104'!#REF!</definedName>
    <definedName name="ITELE" localSheetId="0">'BAR FORM 99-00 (3)'!#REF!</definedName>
    <definedName name="ITELE">'031104'!#REF!</definedName>
    <definedName name="ITITLE" localSheetId="0">'BAR FORM 99-00 (3)'!$B$25</definedName>
    <definedName name="ITITLE">'031104'!$B$24</definedName>
    <definedName name="ITITLE01" localSheetId="0">'BAR FORM 99-00 (3)'!$B$25</definedName>
    <definedName name="ITITLE01">'031104'!$B$24</definedName>
    <definedName name="ITITLE02" localSheetId="0">'BAR FORM 99-00 (3)'!#REF!</definedName>
    <definedName name="ITITLE02">'031104'!#REF!</definedName>
    <definedName name="ITITLE03" localSheetId="0">'BAR FORM 99-00 (3)'!#REF!</definedName>
    <definedName name="ITITLE03">'031104'!#REF!</definedName>
    <definedName name="ITITLE04" localSheetId="0">'BAR FORM 99-00 (3)'!#REF!</definedName>
    <definedName name="ITITLE04">'031104'!#REF!</definedName>
    <definedName name="ITITLES" localSheetId="0">'BAR FORM 99-00 (3)'!#REF!</definedName>
    <definedName name="ITITLES">'031104'!#REF!</definedName>
    <definedName name="MACRO">#REF!</definedName>
    <definedName name="MPRINT" localSheetId="0">'BAR FORM 99-00 (3)'!#REF!</definedName>
    <definedName name="MPRINT">'031104'!#REF!</definedName>
    <definedName name="PAGE01" localSheetId="0">'BAR FORM 99-00 (3)'!$B$2:$M$77</definedName>
    <definedName name="PAGE01">'031104'!$B$1:$M$70</definedName>
    <definedName name="PAGE02" localSheetId="0">'BAR FORM 99-00 (3)'!#REF!</definedName>
    <definedName name="PAGE02">'031104'!#REF!</definedName>
    <definedName name="PAGE03" localSheetId="0">'BAR FORM 99-00 (3)'!#REF!</definedName>
    <definedName name="PAGE03">'031104'!#REF!</definedName>
    <definedName name="PAGE04" localSheetId="0">'BAR FORM 99-00 (3)'!#REF!</definedName>
    <definedName name="PAGE04">'031104'!#REF!</definedName>
    <definedName name="PAGEADDJUST" localSheetId="0">'BAR FORM 99-00 (3)'!#REF!</definedName>
    <definedName name="PAGEADDJUST">'031104'!#REF!</definedName>
    <definedName name="PCALLWYS" localSheetId="0">'BAR FORM 99-00 (3)'!#REF!</definedName>
    <definedName name="PCALLWYS">'031104'!#REF!</definedName>
    <definedName name="_xlnm.Print_Area" localSheetId="0">'BAR FORM 99-00 (3)'!$A$1:$M$77</definedName>
    <definedName name="Print_Area_MI" localSheetId="1">'031104'!#REF!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'031104'!#REF!</definedName>
    <definedName name="TFTEPAGE04" localSheetId="0">'BAR FORM 99-00 (3)'!#REF!</definedName>
    <definedName name="TFTEPAGE04">'031104'!#REF!</definedName>
    <definedName name="TFTEPG01" localSheetId="0">'BAR FORM 99-00 (3)'!$L$53</definedName>
    <definedName name="TFTEPG01">'031104'!$L$46</definedName>
    <definedName name="TFTEPG02" localSheetId="0">'BAR FORM 99-00 (3)'!#REF!</definedName>
    <definedName name="TFTEPG02">'031104'!#REF!</definedName>
    <definedName name="TPG01" localSheetId="0">'BAR FORM 99-00 (3)'!$H$57</definedName>
    <definedName name="TPG01">'031104'!$H$50</definedName>
    <definedName name="TPG02" localSheetId="0">'BAR FORM 99-00 (3)'!#REF!</definedName>
    <definedName name="TPG02">'031104'!#REF!</definedName>
    <definedName name="TPG03" localSheetId="0">'BAR FORM 99-00 (3)'!#REF!</definedName>
    <definedName name="TPG03">'031104'!#REF!</definedName>
    <definedName name="TPG04" localSheetId="0">'BAR FORM 99-00 (3)'!#REF!</definedName>
    <definedName name="TPG04">'031104'!#REF!</definedName>
  </definedNames>
  <calcPr fullCalcOnLoad="1"/>
</workbook>
</file>

<file path=xl/sharedStrings.xml><?xml version="1.0" encoding="utf-8"?>
<sst xmlns="http://schemas.openxmlformats.org/spreadsheetml/2006/main" count="232" uniqueCount="122">
  <si>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</si>
  <si>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</si>
  <si>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</si>
  <si>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</si>
  <si>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</si>
  <si>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</si>
  <si>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</si>
  <si>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</si>
  <si>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</si>
  <si>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</si>
  <si>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</si>
  <si>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</si>
  <si>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</si>
  <si>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</si>
  <si>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</si>
  <si>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</si>
  <si>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</si>
  <si>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</si>
  <si>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</si>
  <si>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</si>
  <si>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</si>
  <si>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</si>
  <si>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</si>
  <si>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</si>
  <si>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</si>
  <si>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</si>
  <si>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</si>
  <si>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</si>
  <si>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</si>
  <si>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</si>
  <si>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</si>
  <si>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</si>
  <si>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</si>
  <si>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</si>
  <si>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</si>
  <si>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</si>
  <si>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</si>
  <si>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</si>
  <si>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</si>
  <si>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</si>
  <si>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</si>
  <si>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</si>
  <si>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</si>
  <si>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</si>
  <si>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</si>
  <si>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</si>
  <si>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</si>
  <si>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</si>
  <si>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</si>
  <si>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</si>
  <si>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</si>
  <si>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</si>
  <si>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</si>
  <si>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</si>
  <si>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</si>
  <si>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</si>
  <si>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</si>
  <si>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</si>
  <si>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</si>
  <si>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</si>
  <si>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</si>
  <si>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</si>
  <si>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</si>
  <si>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</si>
  <si>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</si>
  <si>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</si>
  <si>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</si>
  <si>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</si>
  <si>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</si>
  <si>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</si>
  <si>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</si>
  <si>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</si>
  <si>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</si>
  <si>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PAGE   3    OF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</si>
  <si>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</si>
  <si>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 xml:space="preserve">    x    </t>
  </si>
  <si>
    <t>TOTAL APPROVED BUDGET (FLOWTHROUGH): _______________</t>
  </si>
  <si>
    <t xml:space="preserve">   x    </t>
  </si>
  <si>
    <r>
      <t>Name:</t>
    </r>
    <r>
      <rPr>
        <u val="single"/>
        <sz val="14"/>
        <rFont val="Times New Roman"/>
        <family val="1"/>
      </rPr>
      <t xml:space="preserve"> Operational 11000</t>
    </r>
  </si>
  <si>
    <r>
      <t>Name:</t>
    </r>
    <r>
      <rPr>
        <u val="single"/>
        <sz val="14"/>
        <rFont val="Times New Roman"/>
        <family val="1"/>
      </rPr>
      <t xml:space="preserve">   Operational - 11000</t>
    </r>
  </si>
  <si>
    <t>General Supplies &amp; Materials</t>
  </si>
  <si>
    <t>Employee Travel</t>
  </si>
  <si>
    <t>CONTINUATION PAGE</t>
  </si>
  <si>
    <t>05.3611</t>
  </si>
  <si>
    <t>*Items has been approved by Finance pursuant to policy.</t>
  </si>
  <si>
    <t>Page Total</t>
  </si>
  <si>
    <t xml:space="preserve">     Board of Education meeting advertised and open to the public on</t>
  </si>
  <si>
    <t>Student Travel</t>
  </si>
  <si>
    <t>07.3315</t>
  </si>
  <si>
    <t>07.4118</t>
  </si>
  <si>
    <t>July 1, 2003</t>
  </si>
  <si>
    <t>June 30, 2004</t>
  </si>
  <si>
    <t>05.4118</t>
  </si>
  <si>
    <t>07.5117</t>
  </si>
  <si>
    <t>Other Contracted Services</t>
  </si>
  <si>
    <t xml:space="preserve">x       </t>
  </si>
  <si>
    <t>2003-04</t>
  </si>
  <si>
    <t>Employee Training</t>
  </si>
  <si>
    <t>Fixed Assets &gt; $1,000</t>
  </si>
  <si>
    <t/>
  </si>
  <si>
    <t>05.3613</t>
  </si>
  <si>
    <t>05.5113</t>
  </si>
  <si>
    <t>05.5114</t>
  </si>
  <si>
    <t>05.6411</t>
  </si>
  <si>
    <t>07.5113</t>
  </si>
  <si>
    <t>11.6211</t>
  </si>
  <si>
    <t>11.6311</t>
  </si>
  <si>
    <t>11.6313</t>
  </si>
  <si>
    <t>M&amp;R/Furniture/Equip</t>
  </si>
  <si>
    <t>M&amp;R/Vehicles</t>
  </si>
  <si>
    <t>Buildings Purchases</t>
  </si>
  <si>
    <t>Vehicles-General</t>
  </si>
  <si>
    <t>Heavy Equipment</t>
  </si>
  <si>
    <t>xx.xxxx</t>
  </si>
  <si>
    <t>To allocate budget for cash carryover in various line items for</t>
  </si>
  <si>
    <t>encumbrances and other necessary expenses for current year.</t>
  </si>
  <si>
    <t>12.7513</t>
  </si>
  <si>
    <t>Emergency Reserves</t>
  </si>
  <si>
    <t>8502/11000</t>
  </si>
  <si>
    <t xml:space="preserve">     April 8, 2004.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</si>
  <si>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Pamela Wright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505-882-6244</t>
    </r>
  </si>
  <si>
    <t>To transfer funds to purchase vehicles.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</si>
</sst>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  <numFmt numFmtId="171" formatCode="_(* #,##0.0_);_(* \(#,##0.0\);_(* &quot;-&quot;??_);_(@_)"/>
    <numFmt numFmtId="172" formatCode="_(* #,##0_);_(* \(#,##0\);_(* &quot;-&quot;??_);_(@_)"/>
    <numFmt numFmtId="173" formatCode="#,##0.0_);\(#,##0.0\)"/>
  </numFmts>
  <fonts count="14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12"/>
      <color indexed="12"/>
      <name val="Times New Roman"/>
      <family val="1"/>
    </font>
    <font>
      <b/>
      <sz val="14"/>
      <name val="Helv"/>
      <family val="0"/>
    </font>
    <font>
      <sz val="9"/>
      <name val="Times New Roman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3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37" fontId="5" fillId="0" borderId="30" xfId="0" applyFont="1" applyBorder="1" applyAlignment="1" applyProtection="1" quotePrefix="1">
      <alignment/>
      <protection locked="0"/>
    </xf>
    <xf numFmtId="169" fontId="5" fillId="0" borderId="30" xfId="0" applyNumberFormat="1" applyFont="1" applyBorder="1" applyAlignment="1" applyProtection="1" quotePrefix="1">
      <alignment/>
      <protection locked="0"/>
    </xf>
    <xf numFmtId="37" fontId="5" fillId="0" borderId="30" xfId="0" applyFont="1" applyBorder="1" applyAlignment="1" applyProtection="1">
      <alignment/>
      <protection locked="0"/>
    </xf>
    <xf numFmtId="37" fontId="5" fillId="0" borderId="31" xfId="0" applyFont="1" applyBorder="1" applyAlignment="1" applyProtection="1">
      <alignment/>
      <protection locked="0"/>
    </xf>
    <xf numFmtId="37" fontId="3" fillId="0" borderId="31" xfId="0" applyFont="1" applyBorder="1" applyAlignment="1" applyProtection="1">
      <alignment/>
      <protection/>
    </xf>
    <xf numFmtId="39" fontId="5" fillId="0" borderId="30" xfId="0" applyNumberFormat="1" applyFont="1" applyBorder="1" applyAlignment="1" applyProtection="1">
      <alignment/>
      <protection locked="0"/>
    </xf>
    <xf numFmtId="37" fontId="3" fillId="0" borderId="21" xfId="0" applyFont="1" applyBorder="1" applyAlignment="1">
      <alignment/>
    </xf>
    <xf numFmtId="37" fontId="5" fillId="0" borderId="21" xfId="0" applyFont="1" applyBorder="1" applyAlignment="1" applyProtection="1" quotePrefix="1">
      <alignment/>
      <protection locked="0"/>
    </xf>
    <xf numFmtId="37" fontId="5" fillId="0" borderId="21" xfId="0" applyFont="1" applyBorder="1" applyAlignment="1" applyProtection="1">
      <alignment/>
      <protection locked="0"/>
    </xf>
    <xf numFmtId="37" fontId="5" fillId="0" borderId="26" xfId="0" applyFont="1" applyBorder="1" applyAlignment="1" applyProtection="1">
      <alignment/>
      <protection locked="0"/>
    </xf>
    <xf numFmtId="37" fontId="3" fillId="0" borderId="26" xfId="0" applyFont="1" applyBorder="1" applyAlignment="1" applyProtection="1">
      <alignment/>
      <protection/>
    </xf>
    <xf numFmtId="39" fontId="3" fillId="0" borderId="21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/>
    </xf>
    <xf numFmtId="37" fontId="5" fillId="0" borderId="32" xfId="0" applyFont="1" applyBorder="1" applyAlignment="1" applyProtection="1" quotePrefix="1">
      <alignment/>
      <protection locked="0"/>
    </xf>
    <xf numFmtId="37" fontId="5" fillId="0" borderId="32" xfId="0" applyFont="1" applyBorder="1" applyAlignment="1" applyProtection="1">
      <alignment/>
      <protection locked="0"/>
    </xf>
    <xf numFmtId="39" fontId="3" fillId="0" borderId="32" xfId="0" applyNumberFormat="1" applyFont="1" applyBorder="1" applyAlignment="1" applyProtection="1">
      <alignment/>
      <protection/>
    </xf>
    <xf numFmtId="169" fontId="5" fillId="0" borderId="32" xfId="0" applyNumberFormat="1" applyFont="1" applyBorder="1" applyAlignment="1" applyProtection="1">
      <alignment/>
      <protection locked="0"/>
    </xf>
    <xf numFmtId="39" fontId="5" fillId="0" borderId="32" xfId="0" applyNumberFormat="1" applyFont="1" applyBorder="1" applyAlignment="1" applyProtection="1">
      <alignment/>
      <protection locked="0"/>
    </xf>
    <xf numFmtId="39" fontId="5" fillId="0" borderId="21" xfId="0" applyNumberFormat="1" applyFont="1" applyBorder="1" applyAlignment="1" applyProtection="1">
      <alignment/>
      <protection locked="0"/>
    </xf>
    <xf numFmtId="37" fontId="5" fillId="0" borderId="33" xfId="0" applyFont="1" applyBorder="1" applyAlignment="1" applyProtection="1">
      <alignment/>
      <protection locked="0"/>
    </xf>
    <xf numFmtId="37" fontId="3" fillId="0" borderId="34" xfId="0" applyFont="1" applyBorder="1" applyAlignment="1">
      <alignment/>
    </xf>
    <xf numFmtId="37" fontId="3" fillId="0" borderId="33" xfId="0" applyFont="1" applyBorder="1" applyAlignment="1" applyProtection="1">
      <alignment/>
      <protection/>
    </xf>
    <xf numFmtId="37" fontId="5" fillId="0" borderId="34" xfId="0" applyFont="1" applyBorder="1" applyAlignment="1" applyProtection="1">
      <alignment/>
      <protection locked="0"/>
    </xf>
    <xf numFmtId="37" fontId="5" fillId="0" borderId="2" xfId="0" applyFont="1" applyBorder="1" applyAlignment="1" applyProtection="1">
      <alignment/>
      <protection locked="0"/>
    </xf>
    <xf numFmtId="39" fontId="5" fillId="0" borderId="34" xfId="0" applyNumberFormat="1" applyFont="1" applyBorder="1" applyAlignment="1" applyProtection="1">
      <alignment/>
      <protection locked="0"/>
    </xf>
    <xf numFmtId="37" fontId="3" fillId="0" borderId="22" xfId="0" applyFont="1" applyBorder="1" applyAlignment="1" quotePrefix="1">
      <alignment/>
    </xf>
    <xf numFmtId="37" fontId="5" fillId="0" borderId="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 quotePrefix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2" fillId="0" borderId="0" xfId="0" applyFont="1" applyAlignment="1" quotePrefix="1">
      <alignment/>
    </xf>
    <xf numFmtId="37" fontId="2" fillId="0" borderId="7" xfId="0" applyFont="1" applyBorder="1" applyAlignment="1">
      <alignment/>
    </xf>
    <xf numFmtId="39" fontId="5" fillId="0" borderId="16" xfId="0" applyNumberFormat="1" applyFont="1" applyBorder="1" applyAlignment="1" applyProtection="1">
      <alignment/>
      <protection locked="0"/>
    </xf>
    <xf numFmtId="37" fontId="10" fillId="0" borderId="0" xfId="0" applyFont="1" applyAlignment="1">
      <alignment horizontal="center"/>
    </xf>
    <xf numFmtId="37" fontId="11" fillId="0" borderId="0" xfId="0" applyFont="1" applyAlignment="1">
      <alignment/>
    </xf>
    <xf numFmtId="37" fontId="9" fillId="0" borderId="2" xfId="0" applyFont="1" applyBorder="1" applyAlignment="1" applyProtection="1">
      <alignment/>
      <protection locked="0"/>
    </xf>
    <xf numFmtId="37" fontId="2" fillId="0" borderId="2" xfId="0" applyFont="1" applyBorder="1" applyAlignment="1">
      <alignment/>
    </xf>
    <xf numFmtId="172" fontId="5" fillId="0" borderId="33" xfId="15" applyNumberFormat="1" applyFont="1" applyBorder="1" applyAlignment="1" applyProtection="1">
      <alignment/>
      <protection locked="0"/>
    </xf>
    <xf numFmtId="37" fontId="5" fillId="0" borderId="33" xfId="0" applyNumberFormat="1" applyFont="1" applyBorder="1" applyAlignment="1" applyProtection="1">
      <alignment/>
      <protection locked="0"/>
    </xf>
    <xf numFmtId="169" fontId="5" fillId="0" borderId="15" xfId="0" applyNumberFormat="1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>
      <alignment/>
      <protection locked="0"/>
    </xf>
    <xf numFmtId="37" fontId="3" fillId="0" borderId="16" xfId="0" applyFont="1" applyBorder="1" applyAlignment="1" quotePrefix="1">
      <alignment/>
    </xf>
    <xf numFmtId="37" fontId="9" fillId="0" borderId="1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>
      <alignment/>
      <protection locked="0"/>
    </xf>
    <xf numFmtId="49" fontId="5" fillId="0" borderId="22" xfId="0" applyNumberFormat="1" applyFont="1" applyBorder="1" applyAlignment="1" applyProtection="1">
      <alignment horizontal="center"/>
      <protection locked="0"/>
    </xf>
    <xf numFmtId="49" fontId="5" fillId="0" borderId="32" xfId="0" applyNumberFormat="1" applyFont="1" applyBorder="1" applyAlignment="1" applyProtection="1">
      <alignment horizontal="center"/>
      <protection locked="0"/>
    </xf>
    <xf numFmtId="49" fontId="5" fillId="0" borderId="34" xfId="0" applyNumberFormat="1" applyFont="1" applyBorder="1" applyAlignment="1" applyProtection="1">
      <alignment horizontal="center"/>
      <protection locked="0"/>
    </xf>
    <xf numFmtId="49" fontId="9" fillId="0" borderId="7" xfId="0" applyNumberFormat="1" applyFont="1" applyBorder="1" applyAlignment="1" applyProtection="1" quotePrefix="1">
      <alignment/>
      <protection locked="0"/>
    </xf>
    <xf numFmtId="49" fontId="9" fillId="0" borderId="7" xfId="0" applyNumberFormat="1" applyFont="1" applyBorder="1" applyAlignment="1" applyProtection="1">
      <alignment/>
      <protection locked="0"/>
    </xf>
    <xf numFmtId="49" fontId="2" fillId="0" borderId="0" xfId="0" applyNumberFormat="1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8"/>
  <sheetViews>
    <sheetView showGridLines="0" workbookViewId="0" topLeftCell="F47">
      <selection activeCell="J50" sqref="J50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ht="19.5">
      <c r="E1" s="135" t="s">
        <v>82</v>
      </c>
    </row>
    <row r="2" spans="1:13" ht="18.75">
      <c r="A2" s="3"/>
      <c r="B2" s="3"/>
      <c r="C2" s="3"/>
      <c r="D2" s="4" t="s">
        <v>0</v>
      </c>
      <c r="E2" s="5"/>
      <c r="F2" s="5"/>
      <c r="G2" s="5"/>
      <c r="H2" s="5"/>
      <c r="I2" s="6" t="s">
        <v>1</v>
      </c>
      <c r="J2" s="7"/>
      <c r="K2" s="8"/>
      <c r="L2" s="9"/>
      <c r="M2" s="3"/>
    </row>
    <row r="3" spans="1:13" ht="18.75">
      <c r="A3" s="3"/>
      <c r="B3" s="10" t="s">
        <v>2</v>
      </c>
      <c r="C3" s="3"/>
      <c r="D3" s="4" t="s">
        <v>3</v>
      </c>
      <c r="E3" s="5"/>
      <c r="F3" s="5"/>
      <c r="G3" s="5"/>
      <c r="H3" s="5"/>
      <c r="I3" s="11" t="s">
        <v>4</v>
      </c>
      <c r="J3" s="3"/>
      <c r="K3" s="3"/>
      <c r="L3" s="12"/>
      <c r="M3" s="3"/>
    </row>
    <row r="4" spans="1:13" ht="18.75">
      <c r="A4" s="3"/>
      <c r="B4" s="10" t="s">
        <v>5</v>
      </c>
      <c r="C4" s="3"/>
      <c r="D4" s="4" t="s">
        <v>6</v>
      </c>
      <c r="E4" s="5"/>
      <c r="F4" s="5"/>
      <c r="G4" s="5"/>
      <c r="H4" s="5"/>
      <c r="I4" s="13" t="s">
        <v>7</v>
      </c>
      <c r="J4" s="14"/>
      <c r="K4" s="15"/>
      <c r="L4" s="16"/>
      <c r="M4" s="3"/>
    </row>
    <row r="5" spans="1:13" ht="18.75">
      <c r="A5" s="3"/>
      <c r="B5" s="10" t="s">
        <v>8</v>
      </c>
      <c r="C5" s="3"/>
      <c r="D5" s="4" t="s">
        <v>9</v>
      </c>
      <c r="E5" s="5"/>
      <c r="F5" s="5"/>
      <c r="G5" s="5"/>
      <c r="H5" s="5"/>
      <c r="I5" s="17" t="s">
        <v>10</v>
      </c>
      <c r="J5" s="3"/>
      <c r="K5" s="3"/>
      <c r="L5" s="12"/>
      <c r="M5" s="3"/>
    </row>
    <row r="6" spans="1:13" ht="18.75">
      <c r="A6" s="3"/>
      <c r="B6" s="10" t="s">
        <v>11</v>
      </c>
      <c r="C6" s="3"/>
      <c r="D6" s="3"/>
      <c r="E6" s="5"/>
      <c r="F6" s="5"/>
      <c r="G6" s="5"/>
      <c r="H6" s="5"/>
      <c r="I6" s="18" t="s">
        <v>75</v>
      </c>
      <c r="J6" s="10" t="s">
        <v>13</v>
      </c>
      <c r="K6" s="3"/>
      <c r="L6" s="12"/>
      <c r="M6" s="3"/>
    </row>
    <row r="7" spans="1:13" ht="18.75">
      <c r="A7" s="3"/>
      <c r="B7" s="10" t="s">
        <v>14</v>
      </c>
      <c r="C7" s="3"/>
      <c r="D7" s="4" t="s">
        <v>15</v>
      </c>
      <c r="E7" s="5"/>
      <c r="F7" s="5"/>
      <c r="G7" s="5"/>
      <c r="H7" s="5"/>
      <c r="I7" s="19"/>
      <c r="J7" s="10" t="s">
        <v>16</v>
      </c>
      <c r="K7" s="3"/>
      <c r="L7" s="12"/>
      <c r="M7" s="3"/>
    </row>
    <row r="8" spans="1:13" ht="18.75">
      <c r="A8" s="3"/>
      <c r="B8" s="10" t="s">
        <v>7</v>
      </c>
      <c r="C8" s="3"/>
      <c r="D8" s="3"/>
      <c r="E8" s="20" t="s">
        <v>17</v>
      </c>
      <c r="F8" s="21" t="s">
        <v>96</v>
      </c>
      <c r="G8" s="3"/>
      <c r="H8" s="3"/>
      <c r="I8" s="18" t="s">
        <v>12</v>
      </c>
      <c r="J8" s="10" t="s">
        <v>18</v>
      </c>
      <c r="K8" s="22"/>
      <c r="L8" s="23"/>
      <c r="M8" s="3"/>
    </row>
    <row r="9" spans="1:13" ht="18.75">
      <c r="A9" s="3"/>
      <c r="B9" s="22"/>
      <c r="C9" s="3"/>
      <c r="D9" s="3"/>
      <c r="E9" s="3"/>
      <c r="F9" s="3"/>
      <c r="G9" s="3"/>
      <c r="H9" s="3"/>
      <c r="I9" s="18" t="s">
        <v>12</v>
      </c>
      <c r="J9" s="10" t="s">
        <v>19</v>
      </c>
      <c r="K9" s="24"/>
      <c r="L9" s="12"/>
      <c r="M9" s="3"/>
    </row>
    <row r="10" spans="1:13" ht="18.75">
      <c r="A10" s="3"/>
      <c r="B10" s="3"/>
      <c r="C10" s="3"/>
      <c r="D10" s="3"/>
      <c r="E10" s="3"/>
      <c r="F10" s="3"/>
      <c r="G10" s="3"/>
      <c r="H10" s="3"/>
      <c r="I10" s="19"/>
      <c r="J10" s="3"/>
      <c r="K10" s="25"/>
      <c r="L10" s="26"/>
      <c r="M10" s="3"/>
    </row>
    <row r="11" spans="1:13" ht="18.75">
      <c r="A11" s="3"/>
      <c r="B11" s="27" t="s">
        <v>72</v>
      </c>
      <c r="C11" s="3"/>
      <c r="D11" s="3"/>
      <c r="E11" s="3"/>
      <c r="F11" s="28"/>
      <c r="G11" s="3"/>
      <c r="H11" s="3"/>
      <c r="I11" s="19"/>
      <c r="J11" s="10" t="s">
        <v>79</v>
      </c>
      <c r="K11" s="3"/>
      <c r="L11" s="12"/>
      <c r="M11" s="3"/>
    </row>
    <row r="12" spans="1:13" ht="19.5">
      <c r="A12" s="3"/>
      <c r="B12" s="29"/>
      <c r="C12" s="5"/>
      <c r="D12" s="5"/>
      <c r="E12" s="5"/>
      <c r="F12" s="3"/>
      <c r="G12" s="3"/>
      <c r="H12" s="3"/>
      <c r="I12" s="19"/>
      <c r="J12" s="3"/>
      <c r="K12" s="3"/>
      <c r="L12" s="12"/>
      <c r="M12" s="3"/>
    </row>
    <row r="13" spans="1:13" ht="18.75">
      <c r="A13" s="3"/>
      <c r="B13" s="30"/>
      <c r="C13" s="31"/>
      <c r="D13" s="31"/>
      <c r="E13" s="31"/>
      <c r="F13" s="31"/>
      <c r="G13" s="32"/>
      <c r="H13" s="3"/>
      <c r="I13" s="18" t="s">
        <v>12</v>
      </c>
      <c r="J13" s="10" t="s">
        <v>20</v>
      </c>
      <c r="K13" s="3"/>
      <c r="L13" s="12"/>
      <c r="M13" s="3"/>
    </row>
    <row r="14" spans="1:13" ht="18.75">
      <c r="A14" s="3"/>
      <c r="B14" s="17" t="s">
        <v>21</v>
      </c>
      <c r="C14" s="15" t="s">
        <v>90</v>
      </c>
      <c r="D14" s="33" t="s">
        <v>22</v>
      </c>
      <c r="E14" s="15" t="s">
        <v>91</v>
      </c>
      <c r="F14" s="3"/>
      <c r="G14" s="12"/>
      <c r="H14" s="3"/>
      <c r="I14" s="19"/>
      <c r="J14" s="34"/>
      <c r="K14" s="34"/>
      <c r="L14" s="12"/>
      <c r="M14" s="3"/>
    </row>
    <row r="15" spans="1:13" ht="18.75">
      <c r="A15" s="3"/>
      <c r="B15" s="35"/>
      <c r="C15" s="3"/>
      <c r="D15" s="3"/>
      <c r="E15" s="3"/>
      <c r="F15" s="3"/>
      <c r="G15" s="12"/>
      <c r="H15" s="3"/>
      <c r="I15" s="19" t="s">
        <v>23</v>
      </c>
      <c r="J15" s="34"/>
      <c r="K15" s="34"/>
      <c r="L15" s="12"/>
      <c r="M15" s="3"/>
    </row>
    <row r="16" spans="1:13" ht="18.75">
      <c r="A16" s="3"/>
      <c r="B16" s="36" t="s">
        <v>24</v>
      </c>
      <c r="C16" s="3"/>
      <c r="D16" s="3"/>
      <c r="E16" s="37">
        <f>'031104'!E15</f>
        <v>6568573</v>
      </c>
      <c r="F16" s="3"/>
      <c r="G16" s="12"/>
      <c r="H16" s="3"/>
      <c r="I16" s="38"/>
      <c r="J16" s="3"/>
      <c r="K16" s="3"/>
      <c r="L16" s="12"/>
      <c r="M16" s="3"/>
    </row>
    <row r="17" spans="1:13" ht="18.75">
      <c r="A17" s="3"/>
      <c r="B17" s="35" t="s">
        <v>25</v>
      </c>
      <c r="C17" s="3"/>
      <c r="D17" s="3"/>
      <c r="E17" s="37">
        <f>'031104'!E16</f>
        <v>68603352</v>
      </c>
      <c r="F17" s="3"/>
      <c r="G17" s="12"/>
      <c r="H17" s="3"/>
      <c r="I17" s="18" t="s">
        <v>12</v>
      </c>
      <c r="J17" s="10" t="s">
        <v>26</v>
      </c>
      <c r="K17" s="39" t="s">
        <v>27</v>
      </c>
      <c r="L17" s="26"/>
      <c r="M17" s="3"/>
    </row>
    <row r="18" spans="1:13" ht="18.75">
      <c r="A18" s="3"/>
      <c r="B18" s="36" t="s">
        <v>28</v>
      </c>
      <c r="C18" s="3"/>
      <c r="D18" s="3"/>
      <c r="E18" s="37">
        <v>0</v>
      </c>
      <c r="F18" s="3"/>
      <c r="G18" s="12"/>
      <c r="H18" s="3"/>
      <c r="I18" s="18" t="s">
        <v>95</v>
      </c>
      <c r="J18" s="10" t="s">
        <v>29</v>
      </c>
      <c r="K18" s="3"/>
      <c r="L18" s="12"/>
      <c r="M18" s="3"/>
    </row>
    <row r="19" spans="1:13" ht="18.75">
      <c r="A19" s="3"/>
      <c r="B19" s="11" t="s">
        <v>30</v>
      </c>
      <c r="C19" s="3"/>
      <c r="D19" s="3"/>
      <c r="E19" s="37">
        <f>SUM(E16:E18)</f>
        <v>75171925</v>
      </c>
      <c r="F19" s="3"/>
      <c r="G19" s="12"/>
      <c r="H19" s="3"/>
      <c r="I19" s="18" t="s">
        <v>12</v>
      </c>
      <c r="J19" s="10" t="s">
        <v>31</v>
      </c>
      <c r="K19" s="3"/>
      <c r="L19" s="12"/>
      <c r="M19" s="3"/>
    </row>
    <row r="20" spans="1:13" ht="18.75">
      <c r="A20" s="3"/>
      <c r="B20" s="17" t="s">
        <v>32</v>
      </c>
      <c r="C20" s="3"/>
      <c r="D20" s="3"/>
      <c r="E20" s="37">
        <f>E19</f>
        <v>75171925</v>
      </c>
      <c r="F20" s="3"/>
      <c r="G20" s="12"/>
      <c r="H20" s="3"/>
      <c r="I20" s="18" t="s">
        <v>12</v>
      </c>
      <c r="J20" s="10" t="s">
        <v>33</v>
      </c>
      <c r="K20" s="3"/>
      <c r="L20" s="12"/>
      <c r="M20" s="3"/>
    </row>
    <row r="21" spans="1:13" ht="18.75">
      <c r="A21" s="3"/>
      <c r="B21" s="40"/>
      <c r="C21" s="14"/>
      <c r="D21" s="14"/>
      <c r="E21" s="14"/>
      <c r="F21" s="14"/>
      <c r="G21" s="41"/>
      <c r="H21" s="14"/>
      <c r="I21" s="40"/>
      <c r="J21" s="14"/>
      <c r="K21" s="14"/>
      <c r="L21" s="41"/>
      <c r="M21" s="3"/>
    </row>
    <row r="22" spans="1:13" ht="18.75">
      <c r="A22" s="34"/>
      <c r="B22" s="42" t="s">
        <v>34</v>
      </c>
      <c r="C22" s="43"/>
      <c r="D22" s="43"/>
      <c r="E22" s="44"/>
      <c r="F22" s="34"/>
      <c r="G22" s="34"/>
      <c r="H22" s="34"/>
      <c r="I22" s="34"/>
      <c r="J22" s="34"/>
      <c r="K22" s="34"/>
      <c r="L22" s="34"/>
      <c r="M22" s="3"/>
    </row>
    <row r="23" spans="1:13" ht="18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</row>
    <row r="24" spans="1:13" ht="18.75">
      <c r="A24" s="3"/>
      <c r="B24" s="3" t="s">
        <v>74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thickBot="1">
      <c r="A25" s="3"/>
      <c r="B25" s="27"/>
      <c r="C25" s="4" t="s">
        <v>35</v>
      </c>
      <c r="D25" s="5"/>
      <c r="E25" s="5"/>
      <c r="F25" s="5"/>
      <c r="G25" s="5"/>
      <c r="H25" s="5"/>
      <c r="I25" s="3"/>
      <c r="J25" s="3"/>
      <c r="K25" s="3"/>
      <c r="L25" s="3"/>
      <c r="M25" s="3"/>
    </row>
    <row r="26" spans="1:13" ht="18.75">
      <c r="A26" s="3"/>
      <c r="B26" s="45" t="s">
        <v>36</v>
      </c>
      <c r="C26" s="46" t="s">
        <v>37</v>
      </c>
      <c r="D26" s="47"/>
      <c r="E26" s="48"/>
      <c r="F26" s="49"/>
      <c r="G26" s="48"/>
      <c r="H26" s="49"/>
      <c r="I26" s="48"/>
      <c r="J26" s="49"/>
      <c r="K26" s="48"/>
      <c r="L26" s="48"/>
      <c r="M26" s="3"/>
    </row>
    <row r="27" spans="1:13" ht="18.75">
      <c r="A27" s="3"/>
      <c r="B27" s="50" t="s">
        <v>38</v>
      </c>
      <c r="C27" s="4" t="s">
        <v>39</v>
      </c>
      <c r="D27" s="51"/>
      <c r="E27" s="52"/>
      <c r="F27" s="4" t="s">
        <v>40</v>
      </c>
      <c r="G27" s="52"/>
      <c r="H27" s="4" t="s">
        <v>41</v>
      </c>
      <c r="I27" s="51"/>
      <c r="J27" s="4" t="s">
        <v>42</v>
      </c>
      <c r="K27" s="51"/>
      <c r="L27" s="53" t="s">
        <v>43</v>
      </c>
      <c r="M27" s="3"/>
    </row>
    <row r="28" spans="1:13" ht="19.5" thickBot="1">
      <c r="A28" s="3"/>
      <c r="B28" s="54" t="s">
        <v>44</v>
      </c>
      <c r="C28" s="55" t="s">
        <v>45</v>
      </c>
      <c r="D28" s="55" t="s">
        <v>46</v>
      </c>
      <c r="E28" s="56" t="s">
        <v>47</v>
      </c>
      <c r="F28" s="57" t="s">
        <v>48</v>
      </c>
      <c r="G28" s="58"/>
      <c r="H28" s="57" t="s">
        <v>49</v>
      </c>
      <c r="I28" s="59"/>
      <c r="J28" s="57" t="s">
        <v>48</v>
      </c>
      <c r="K28" s="59"/>
      <c r="L28" s="56" t="s">
        <v>50</v>
      </c>
      <c r="M28" s="3"/>
    </row>
    <row r="29" spans="1:13" ht="18.75">
      <c r="A29" s="3"/>
      <c r="B29" s="60"/>
      <c r="C29" s="144"/>
      <c r="D29" s="61"/>
      <c r="E29" s="61"/>
      <c r="F29" s="34"/>
      <c r="G29" s="61"/>
      <c r="H29" s="34"/>
      <c r="I29" s="61"/>
      <c r="J29" s="34"/>
      <c r="K29" s="61"/>
      <c r="L29" s="61"/>
      <c r="M29" s="3"/>
    </row>
    <row r="30" spans="1:14" ht="18.75">
      <c r="A30" s="62"/>
      <c r="B30" s="63" t="str">
        <f>'031104'!B28</f>
        <v>8502/11000</v>
      </c>
      <c r="C30" s="64"/>
      <c r="D30" s="64" t="s">
        <v>83</v>
      </c>
      <c r="E30" s="65" t="s">
        <v>108</v>
      </c>
      <c r="F30" s="66">
        <v>264700</v>
      </c>
      <c r="G30" s="67"/>
      <c r="H30" s="66">
        <v>3800</v>
      </c>
      <c r="I30" s="67"/>
      <c r="J30" s="15">
        <f>F30+H30</f>
        <v>268500</v>
      </c>
      <c r="K30" s="67"/>
      <c r="L30" s="68"/>
      <c r="M30" s="3"/>
      <c r="N30" s="1"/>
    </row>
    <row r="31" spans="1:14" ht="18.75">
      <c r="A31" s="62"/>
      <c r="B31" s="141"/>
      <c r="C31" s="142"/>
      <c r="D31" s="142" t="s">
        <v>99</v>
      </c>
      <c r="E31" s="143"/>
      <c r="F31" s="129"/>
      <c r="G31" s="61"/>
      <c r="H31" s="129"/>
      <c r="I31" s="61"/>
      <c r="J31" s="28"/>
      <c r="K31" s="61"/>
      <c r="L31" s="134"/>
      <c r="M31" s="3"/>
      <c r="N31" s="1"/>
    </row>
    <row r="32" spans="1:14" ht="18.75">
      <c r="A32" s="62"/>
      <c r="B32" s="141"/>
      <c r="C32" s="142"/>
      <c r="D32" s="142" t="s">
        <v>100</v>
      </c>
      <c r="E32" s="143" t="s">
        <v>109</v>
      </c>
      <c r="F32" s="129">
        <v>23750</v>
      </c>
      <c r="G32" s="61"/>
      <c r="H32" s="129">
        <v>12095</v>
      </c>
      <c r="I32" s="61"/>
      <c r="J32" s="28">
        <f>F32+H32</f>
        <v>35845</v>
      </c>
      <c r="K32" s="61"/>
      <c r="L32" s="134"/>
      <c r="M32" s="3"/>
      <c r="N32" s="1"/>
    </row>
    <row r="33" spans="1:14" ht="18.75">
      <c r="A33" s="62"/>
      <c r="B33" s="104"/>
      <c r="C33" s="103"/>
      <c r="D33" s="103"/>
      <c r="E33" s="105"/>
      <c r="F33" s="106"/>
      <c r="G33" s="69"/>
      <c r="H33" s="106"/>
      <c r="I33" s="69"/>
      <c r="J33" s="107"/>
      <c r="K33" s="69"/>
      <c r="L33" s="108"/>
      <c r="M33" s="3"/>
      <c r="N33" s="1"/>
    </row>
    <row r="34" spans="1:13" ht="18.75" customHeight="1">
      <c r="A34" s="3"/>
      <c r="B34" s="109"/>
      <c r="C34" s="110"/>
      <c r="D34" s="110" t="s">
        <v>92</v>
      </c>
      <c r="E34" s="111" t="s">
        <v>80</v>
      </c>
      <c r="F34" s="112">
        <v>350700</v>
      </c>
      <c r="G34" s="67"/>
      <c r="H34" s="112">
        <v>64362</v>
      </c>
      <c r="I34" s="67"/>
      <c r="J34" s="113">
        <f aca="true" t="shared" si="0" ref="J34:J43">F34+H34</f>
        <v>415062</v>
      </c>
      <c r="K34" s="67"/>
      <c r="L34" s="114"/>
      <c r="M34" s="3"/>
    </row>
    <row r="35" spans="1:14" ht="36" customHeight="1">
      <c r="A35" s="62"/>
      <c r="B35" s="119"/>
      <c r="C35" s="116"/>
      <c r="D35" s="116" t="s">
        <v>101</v>
      </c>
      <c r="E35" s="111" t="s">
        <v>81</v>
      </c>
      <c r="F35" s="122">
        <v>12000</v>
      </c>
      <c r="G35" s="123"/>
      <c r="H35" s="122">
        <v>2699</v>
      </c>
      <c r="I35" s="123"/>
      <c r="J35" s="124">
        <f t="shared" si="0"/>
        <v>14699</v>
      </c>
      <c r="K35" s="123"/>
      <c r="L35" s="120"/>
      <c r="M35" s="3"/>
      <c r="N35" s="1"/>
    </row>
    <row r="36" spans="1:13" ht="36" customHeight="1">
      <c r="A36" s="3"/>
      <c r="B36" s="115"/>
      <c r="C36" s="116"/>
      <c r="D36" s="116" t="s">
        <v>102</v>
      </c>
      <c r="E36" s="111" t="s">
        <v>97</v>
      </c>
      <c r="F36" s="139">
        <v>13200</v>
      </c>
      <c r="G36" s="123"/>
      <c r="H36" s="122">
        <v>3481</v>
      </c>
      <c r="I36" s="123"/>
      <c r="J36" s="124">
        <f t="shared" si="0"/>
        <v>16681</v>
      </c>
      <c r="K36" s="123"/>
      <c r="L36" s="118"/>
      <c r="M36" s="3"/>
    </row>
    <row r="37" spans="1:14" ht="36" customHeight="1">
      <c r="A37" s="62"/>
      <c r="B37" s="119"/>
      <c r="C37" s="116"/>
      <c r="D37" s="116" t="s">
        <v>103</v>
      </c>
      <c r="E37" s="111" t="s">
        <v>98</v>
      </c>
      <c r="F37" s="140">
        <v>14100</v>
      </c>
      <c r="G37" s="123"/>
      <c r="H37" s="122">
        <v>3259</v>
      </c>
      <c r="I37" s="123"/>
      <c r="J37" s="124">
        <f t="shared" si="0"/>
        <v>17359</v>
      </c>
      <c r="K37" s="123"/>
      <c r="L37" s="120"/>
      <c r="M37" s="3"/>
      <c r="N37" s="1"/>
    </row>
    <row r="38" spans="1:13" ht="36" customHeight="1">
      <c r="A38" s="3"/>
      <c r="B38" s="115"/>
      <c r="C38" s="116"/>
      <c r="D38" s="116" t="s">
        <v>88</v>
      </c>
      <c r="E38" s="111" t="s">
        <v>94</v>
      </c>
      <c r="F38" s="122">
        <v>112212</v>
      </c>
      <c r="G38" s="123"/>
      <c r="H38" s="122">
        <v>16610</v>
      </c>
      <c r="I38" s="123"/>
      <c r="J38" s="124">
        <f t="shared" si="0"/>
        <v>128822</v>
      </c>
      <c r="K38" s="123"/>
      <c r="L38" s="118"/>
      <c r="M38" s="3"/>
    </row>
    <row r="39" spans="1:14" ht="36" customHeight="1">
      <c r="A39" s="62"/>
      <c r="B39" s="119"/>
      <c r="C39" s="116"/>
      <c r="D39" s="116" t="s">
        <v>89</v>
      </c>
      <c r="E39" s="111" t="s">
        <v>80</v>
      </c>
      <c r="F39" s="122">
        <v>119587</v>
      </c>
      <c r="G39" s="123"/>
      <c r="H39" s="139">
        <v>11184</v>
      </c>
      <c r="I39" s="123"/>
      <c r="J39" s="124">
        <f t="shared" si="0"/>
        <v>130771</v>
      </c>
      <c r="K39" s="123"/>
      <c r="L39" s="120"/>
      <c r="M39" s="3"/>
      <c r="N39" s="1"/>
    </row>
    <row r="40" spans="1:13" ht="36" customHeight="1">
      <c r="A40" s="3"/>
      <c r="B40" s="115"/>
      <c r="C40" s="116"/>
      <c r="D40" s="116" t="s">
        <v>104</v>
      </c>
      <c r="E40" s="111" t="s">
        <v>81</v>
      </c>
      <c r="F40" s="122">
        <v>8000</v>
      </c>
      <c r="G40" s="123"/>
      <c r="H40" s="122">
        <v>2465</v>
      </c>
      <c r="I40" s="123"/>
      <c r="J40" s="124">
        <f t="shared" si="0"/>
        <v>10465</v>
      </c>
      <c r="K40" s="123"/>
      <c r="L40" s="118"/>
      <c r="M40" s="3"/>
    </row>
    <row r="41" spans="1:14" ht="36" customHeight="1">
      <c r="A41" s="62"/>
      <c r="B41" s="71"/>
      <c r="C41" s="110"/>
      <c r="D41" s="116" t="s">
        <v>93</v>
      </c>
      <c r="E41" s="111" t="s">
        <v>87</v>
      </c>
      <c r="F41" s="112">
        <v>161400</v>
      </c>
      <c r="G41" s="67"/>
      <c r="H41" s="112">
        <v>761</v>
      </c>
      <c r="I41" s="67"/>
      <c r="J41" s="113">
        <f t="shared" si="0"/>
        <v>162161</v>
      </c>
      <c r="K41" s="67"/>
      <c r="L41" s="121"/>
      <c r="M41" s="3"/>
      <c r="N41" s="1"/>
    </row>
    <row r="42" spans="1:13" ht="18.75">
      <c r="A42" s="3"/>
      <c r="B42" s="60"/>
      <c r="C42" s="61"/>
      <c r="D42" s="103"/>
      <c r="E42" s="105"/>
      <c r="F42" s="34"/>
      <c r="G42" s="61"/>
      <c r="H42" s="34"/>
      <c r="I42" s="61"/>
      <c r="J42" s="34">
        <f t="shared" si="0"/>
        <v>0</v>
      </c>
      <c r="K42" s="61"/>
      <c r="L42" s="70"/>
      <c r="M42" s="3"/>
    </row>
    <row r="43" spans="1:14" ht="18.75">
      <c r="A43" s="62"/>
      <c r="B43" s="71"/>
      <c r="C43" s="128"/>
      <c r="D43" s="110" t="s">
        <v>105</v>
      </c>
      <c r="E43" s="111" t="s">
        <v>110</v>
      </c>
      <c r="F43" s="14">
        <v>0</v>
      </c>
      <c r="G43" s="67"/>
      <c r="H43" s="14">
        <v>201912</v>
      </c>
      <c r="I43" s="67"/>
      <c r="J43" s="113">
        <f t="shared" si="0"/>
        <v>201912</v>
      </c>
      <c r="K43" s="67"/>
      <c r="L43" s="68"/>
      <c r="M43" s="3"/>
      <c r="N43" s="1"/>
    </row>
    <row r="44" spans="1:13" ht="18.75">
      <c r="A44" s="3"/>
      <c r="B44" s="60"/>
      <c r="C44" s="69"/>
      <c r="D44" s="69"/>
      <c r="E44" s="69"/>
      <c r="F44" s="34"/>
      <c r="G44" s="69"/>
      <c r="H44" s="34"/>
      <c r="I44" s="69"/>
      <c r="J44" s="34"/>
      <c r="K44" s="69"/>
      <c r="L44" s="70"/>
      <c r="M44" s="3"/>
    </row>
    <row r="45" spans="1:14" ht="18.75">
      <c r="A45" s="62"/>
      <c r="B45" s="71"/>
      <c r="C45" s="128"/>
      <c r="D45" s="128" t="s">
        <v>106</v>
      </c>
      <c r="E45" s="143" t="s">
        <v>111</v>
      </c>
      <c r="F45" s="14">
        <v>0</v>
      </c>
      <c r="G45" s="67"/>
      <c r="H45" s="14">
        <v>15000</v>
      </c>
      <c r="I45" s="67"/>
      <c r="J45" s="113">
        <f>F45+H45</f>
        <v>15000</v>
      </c>
      <c r="K45" s="67"/>
      <c r="L45" s="68"/>
      <c r="M45" s="3"/>
      <c r="N45" s="1"/>
    </row>
    <row r="46" spans="1:13" ht="18.75">
      <c r="A46" s="3"/>
      <c r="B46" s="60"/>
      <c r="C46" s="69"/>
      <c r="D46" s="69"/>
      <c r="E46" s="69"/>
      <c r="F46" s="34"/>
      <c r="G46" s="69"/>
      <c r="H46" s="34"/>
      <c r="I46" s="69"/>
      <c r="J46" s="34"/>
      <c r="K46" s="69"/>
      <c r="L46" s="70"/>
      <c r="M46" s="3"/>
    </row>
    <row r="47" spans="1:14" ht="18.75">
      <c r="A47" s="62"/>
      <c r="B47" s="71"/>
      <c r="C47" s="128"/>
      <c r="D47" s="128" t="s">
        <v>107</v>
      </c>
      <c r="E47" s="143" t="s">
        <v>112</v>
      </c>
      <c r="F47" s="14">
        <v>0</v>
      </c>
      <c r="G47" s="67"/>
      <c r="H47" s="14">
        <v>47100</v>
      </c>
      <c r="I47" s="67"/>
      <c r="J47" s="113">
        <f>F47+H47</f>
        <v>47100</v>
      </c>
      <c r="K47" s="67"/>
      <c r="L47" s="68"/>
      <c r="M47" s="3"/>
      <c r="N47" s="1"/>
    </row>
    <row r="48" spans="1:13" ht="18.75">
      <c r="A48" s="3"/>
      <c r="B48" s="60"/>
      <c r="C48" s="69"/>
      <c r="D48" s="69"/>
      <c r="E48" s="69"/>
      <c r="F48" s="3"/>
      <c r="G48" s="69"/>
      <c r="H48" s="3"/>
      <c r="I48" s="69"/>
      <c r="J48" s="3"/>
      <c r="K48" s="69"/>
      <c r="L48" s="70"/>
      <c r="M48" s="3"/>
    </row>
    <row r="49" spans="1:14" ht="18.75">
      <c r="A49" s="62"/>
      <c r="B49" s="71"/>
      <c r="C49" s="64"/>
      <c r="D49" s="64" t="s">
        <v>116</v>
      </c>
      <c r="E49" s="143" t="s">
        <v>117</v>
      </c>
      <c r="F49" s="66">
        <v>0</v>
      </c>
      <c r="G49" s="67"/>
      <c r="H49" s="66">
        <v>476215</v>
      </c>
      <c r="I49" s="67"/>
      <c r="J49" s="15">
        <f>F49+H49</f>
        <v>476215</v>
      </c>
      <c r="K49" s="67"/>
      <c r="L49" s="68"/>
      <c r="M49" s="3"/>
      <c r="N49" s="1"/>
    </row>
    <row r="50" spans="1:13" ht="18.75">
      <c r="A50" s="3"/>
      <c r="B50" s="60"/>
      <c r="C50" s="69"/>
      <c r="D50" s="69"/>
      <c r="E50" s="69"/>
      <c r="F50" s="34"/>
      <c r="G50" s="69"/>
      <c r="H50" s="34"/>
      <c r="I50" s="69"/>
      <c r="J50" s="3"/>
      <c r="K50" s="69"/>
      <c r="L50" s="70"/>
      <c r="M50" s="3"/>
    </row>
    <row r="51" spans="1:14" ht="19.5" thickBot="1">
      <c r="A51" s="62"/>
      <c r="B51" s="72"/>
      <c r="C51" s="73"/>
      <c r="D51" s="73"/>
      <c r="E51" s="67"/>
      <c r="F51" s="74"/>
      <c r="G51" s="75"/>
      <c r="H51" s="74"/>
      <c r="I51" s="75"/>
      <c r="J51" s="76"/>
      <c r="K51" s="75"/>
      <c r="L51" s="77"/>
      <c r="M51" s="3"/>
      <c r="N51" s="1"/>
    </row>
    <row r="52" spans="1:13" ht="18.75">
      <c r="A52" s="3"/>
      <c r="B52" s="3"/>
      <c r="C52" s="3"/>
      <c r="D52" s="3"/>
      <c r="E52" s="3"/>
      <c r="F52" s="78"/>
      <c r="G52" s="12"/>
      <c r="H52" s="3"/>
      <c r="I52" s="61"/>
      <c r="J52" s="3"/>
      <c r="K52" s="79"/>
      <c r="L52" s="61"/>
      <c r="M52" s="3"/>
    </row>
    <row r="53" spans="1:13" ht="19.5" thickBot="1">
      <c r="A53" s="3"/>
      <c r="B53" s="3"/>
      <c r="C53" s="3"/>
      <c r="D53" s="3"/>
      <c r="E53" s="3"/>
      <c r="F53" s="80" t="s">
        <v>51</v>
      </c>
      <c r="G53" s="41"/>
      <c r="H53" s="15">
        <f>SUM(H30:H51)</f>
        <v>860943</v>
      </c>
      <c r="I53" s="67"/>
      <c r="J53" s="3"/>
      <c r="K53" s="81" t="s">
        <v>52</v>
      </c>
      <c r="L53" s="82">
        <f>SUM(L30:L51)</f>
        <v>0</v>
      </c>
      <c r="M53" s="3"/>
    </row>
    <row r="54" spans="1:13" ht="18.75">
      <c r="A54" s="3"/>
      <c r="B54" s="10" t="s">
        <v>53</v>
      </c>
      <c r="C54" s="5"/>
      <c r="D54" s="5"/>
      <c r="E54" s="5"/>
      <c r="F54" s="78"/>
      <c r="G54" s="12"/>
      <c r="H54" s="3"/>
      <c r="I54" s="61"/>
      <c r="J54" s="3"/>
      <c r="K54" s="3"/>
      <c r="L54" s="3"/>
      <c r="M54" s="3"/>
    </row>
    <row r="55" spans="1:13" ht="18.75">
      <c r="A55" s="3"/>
      <c r="B55" s="10" t="s">
        <v>54</v>
      </c>
      <c r="C55" s="5"/>
      <c r="D55" s="5"/>
      <c r="E55" s="5"/>
      <c r="F55" s="80" t="s">
        <v>55</v>
      </c>
      <c r="G55" s="41"/>
      <c r="H55" s="66">
        <v>0</v>
      </c>
      <c r="I55" s="67"/>
      <c r="J55" s="3"/>
      <c r="K55" s="3"/>
      <c r="L55" s="3"/>
      <c r="M55" s="3"/>
    </row>
    <row r="56" spans="1:13" ht="18.75">
      <c r="A56" s="3"/>
      <c r="B56" s="10" t="s">
        <v>56</v>
      </c>
      <c r="C56" s="5"/>
      <c r="D56" s="5"/>
      <c r="E56" s="83"/>
      <c r="F56" s="78"/>
      <c r="G56" s="12"/>
      <c r="H56" s="3"/>
      <c r="I56" s="61"/>
      <c r="J56" s="3"/>
      <c r="K56" s="3"/>
      <c r="L56" s="3"/>
      <c r="M56" s="3"/>
    </row>
    <row r="57" spans="1:13" ht="19.5" thickBot="1">
      <c r="A57" s="3"/>
      <c r="B57" s="3" t="str">
        <f>'031104'!B50</f>
        <v>     April 8, 2004.</v>
      </c>
      <c r="C57" s="3"/>
      <c r="D57" s="3"/>
      <c r="E57" s="3"/>
      <c r="F57" s="84" t="s">
        <v>85</v>
      </c>
      <c r="G57" s="85"/>
      <c r="H57" s="86">
        <f>H53+H55</f>
        <v>860943</v>
      </c>
      <c r="I57" s="75"/>
      <c r="J57" s="3"/>
      <c r="K57" s="3"/>
      <c r="L57" s="3"/>
      <c r="M57" s="3"/>
    </row>
    <row r="58" spans="1:13" ht="18.75">
      <c r="A58" s="3"/>
      <c r="B58" s="10" t="s">
        <v>58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.75">
      <c r="A59" s="3"/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.75">
      <c r="A60" s="3"/>
      <c r="B60" s="3"/>
      <c r="C60" s="3"/>
      <c r="D60" s="3"/>
      <c r="E60" s="3"/>
      <c r="F60" s="3"/>
      <c r="G60" s="3"/>
      <c r="H60" s="3"/>
      <c r="I60" s="3"/>
      <c r="J60" s="3"/>
      <c r="K60" s="5"/>
      <c r="L60" s="5"/>
      <c r="M60" s="3"/>
    </row>
    <row r="61" spans="1:13" ht="18.75">
      <c r="A61" s="3"/>
      <c r="B61" s="10" t="s">
        <v>59</v>
      </c>
      <c r="C61" s="3"/>
      <c r="D61" s="87" t="s">
        <v>60</v>
      </c>
      <c r="E61" s="5"/>
      <c r="F61" s="3"/>
      <c r="G61" s="3"/>
      <c r="H61" s="87" t="s">
        <v>59</v>
      </c>
      <c r="I61" s="3"/>
      <c r="J61" s="87" t="s">
        <v>60</v>
      </c>
      <c r="K61" s="87"/>
      <c r="L61" s="87"/>
      <c r="M61" s="3"/>
    </row>
    <row r="62" spans="1:13" ht="18.75">
      <c r="A62" s="3"/>
      <c r="B62" s="146" t="s">
        <v>113</v>
      </c>
      <c r="C62" s="2"/>
      <c r="D62" s="131" t="s">
        <v>114</v>
      </c>
      <c r="E62" s="14"/>
      <c r="F62" s="3"/>
      <c r="G62" s="3"/>
      <c r="H62" s="130"/>
      <c r="I62" s="2"/>
      <c r="J62" s="131"/>
      <c r="K62" s="133"/>
      <c r="L62" s="133"/>
      <c r="M62" s="3"/>
    </row>
    <row r="63" spans="1:13" ht="18.75">
      <c r="A63" s="3"/>
      <c r="B63" s="130"/>
      <c r="C63" s="2"/>
      <c r="D63" s="131" t="s">
        <v>115</v>
      </c>
      <c r="E63" s="14"/>
      <c r="F63" s="3"/>
      <c r="G63" s="3"/>
      <c r="H63" s="130"/>
      <c r="I63" s="2"/>
      <c r="J63" s="131"/>
      <c r="K63" s="133"/>
      <c r="L63" s="133"/>
      <c r="M63" s="3"/>
    </row>
    <row r="64" spans="1:13" ht="18.75">
      <c r="A64" s="3"/>
      <c r="B64" s="130"/>
      <c r="C64" s="2"/>
      <c r="D64" s="131"/>
      <c r="E64" s="14"/>
      <c r="F64" s="3"/>
      <c r="G64" s="3"/>
      <c r="H64" s="130"/>
      <c r="I64" s="2"/>
      <c r="J64" s="131"/>
      <c r="K64" s="133"/>
      <c r="L64" s="133"/>
      <c r="M64" s="3"/>
    </row>
    <row r="65" spans="1:13" ht="18.75">
      <c r="A65" s="3"/>
      <c r="B65" s="130"/>
      <c r="C65" s="2"/>
      <c r="D65" s="131"/>
      <c r="E65" s="14"/>
      <c r="F65" s="3"/>
      <c r="G65" s="3"/>
      <c r="H65" s="130"/>
      <c r="I65" s="2"/>
      <c r="J65" s="131"/>
      <c r="K65" s="133"/>
      <c r="L65" s="133"/>
      <c r="M65" s="3"/>
    </row>
    <row r="66" spans="1:13" ht="18.75">
      <c r="A66" s="3"/>
      <c r="B66" s="130"/>
      <c r="C66" s="2"/>
      <c r="D66" s="131"/>
      <c r="E66" s="14"/>
      <c r="F66" s="3"/>
      <c r="G66" s="3"/>
      <c r="H66" s="130"/>
      <c r="I66" s="2"/>
      <c r="J66" s="131"/>
      <c r="K66" s="133"/>
      <c r="L66" s="133"/>
      <c r="M66" s="3"/>
    </row>
    <row r="67" spans="1:13" ht="18.75">
      <c r="A67" s="3"/>
      <c r="B67" s="132"/>
      <c r="C67" s="2"/>
      <c r="D67" s="2"/>
      <c r="E67" s="3"/>
      <c r="F67" s="3"/>
      <c r="G67" s="3"/>
      <c r="H67" s="130"/>
      <c r="I67" s="2"/>
      <c r="J67" s="137"/>
      <c r="K67" s="138"/>
      <c r="L67" s="138"/>
      <c r="M67" s="3"/>
    </row>
    <row r="68" spans="1:13" ht="18.75">
      <c r="A68" s="3"/>
      <c r="B68" s="136" t="s">
        <v>84</v>
      </c>
      <c r="C68" s="3"/>
      <c r="D68" s="3"/>
      <c r="E68" s="3"/>
      <c r="F68" s="3"/>
      <c r="G68" s="3"/>
      <c r="H68" s="132"/>
      <c r="I68" s="2"/>
      <c r="J68" s="2"/>
      <c r="K68" s="2"/>
      <c r="L68" s="2"/>
      <c r="M68" s="3"/>
    </row>
    <row r="69" spans="1:13" ht="18.75">
      <c r="A69" s="3"/>
      <c r="B69" s="88" t="s">
        <v>61</v>
      </c>
      <c r="C69" s="89"/>
      <c r="D69" s="89"/>
      <c r="E69" s="90"/>
      <c r="F69" s="3"/>
      <c r="G69" s="3"/>
      <c r="H69" s="88" t="s">
        <v>62</v>
      </c>
      <c r="I69" s="89"/>
      <c r="J69" s="89"/>
      <c r="K69" s="89"/>
      <c r="L69" s="90"/>
      <c r="M69" s="3"/>
    </row>
    <row r="70" spans="1:13" ht="18.75">
      <c r="A70" s="3"/>
      <c r="B70" s="35"/>
      <c r="C70" s="3"/>
      <c r="D70" s="3"/>
      <c r="E70" s="12"/>
      <c r="F70" s="3"/>
      <c r="G70" s="3"/>
      <c r="H70" s="35"/>
      <c r="I70" s="3"/>
      <c r="J70" s="3"/>
      <c r="K70" s="3"/>
      <c r="L70" s="12"/>
      <c r="M70" s="3"/>
    </row>
    <row r="71" spans="1:13" ht="18.75">
      <c r="A71" s="3"/>
      <c r="B71" s="35"/>
      <c r="C71" s="3"/>
      <c r="D71" s="3"/>
      <c r="E71" s="12"/>
      <c r="F71" s="3"/>
      <c r="G71" s="3"/>
      <c r="H71" s="35"/>
      <c r="I71" s="3"/>
      <c r="J71" s="3"/>
      <c r="K71" s="3"/>
      <c r="L71" s="12"/>
      <c r="M71" s="3"/>
    </row>
    <row r="72" spans="1:13" ht="18.75">
      <c r="A72" s="3"/>
      <c r="B72" s="91" t="s">
        <v>63</v>
      </c>
      <c r="C72" s="92"/>
      <c r="D72" s="92"/>
      <c r="E72" s="93" t="s">
        <v>64</v>
      </c>
      <c r="F72" s="94" t="s">
        <v>65</v>
      </c>
      <c r="G72" s="95"/>
      <c r="H72" s="91" t="s">
        <v>66</v>
      </c>
      <c r="I72" s="92"/>
      <c r="J72" s="92"/>
      <c r="K72" s="92"/>
      <c r="L72" s="96" t="s">
        <v>67</v>
      </c>
      <c r="M72" s="3"/>
    </row>
    <row r="73" spans="1:13" ht="18.75">
      <c r="A73" s="3"/>
      <c r="B73" s="35"/>
      <c r="C73" s="3"/>
      <c r="D73" s="3"/>
      <c r="E73" s="12"/>
      <c r="F73" s="3"/>
      <c r="G73" s="3"/>
      <c r="H73" s="35"/>
      <c r="I73" s="3"/>
      <c r="J73" s="3"/>
      <c r="K73" s="3"/>
      <c r="L73" s="12"/>
      <c r="M73" s="3"/>
    </row>
    <row r="74" spans="1:13" ht="18.75">
      <c r="A74" s="3"/>
      <c r="B74" s="35"/>
      <c r="C74" s="3"/>
      <c r="D74" s="3"/>
      <c r="E74" s="12"/>
      <c r="F74" s="3"/>
      <c r="G74" s="3"/>
      <c r="H74" s="35"/>
      <c r="I74" s="3"/>
      <c r="J74" s="3"/>
      <c r="K74" s="3"/>
      <c r="L74" s="12"/>
      <c r="M74" s="3"/>
    </row>
    <row r="75" spans="1:13" ht="18.75">
      <c r="A75" s="3"/>
      <c r="B75" s="97" t="s">
        <v>68</v>
      </c>
      <c r="C75" s="98"/>
      <c r="D75" s="98"/>
      <c r="E75" s="99" t="s">
        <v>64</v>
      </c>
      <c r="F75" s="31"/>
      <c r="G75" s="31"/>
      <c r="H75" s="97" t="s">
        <v>69</v>
      </c>
      <c r="I75" s="98"/>
      <c r="J75" s="98"/>
      <c r="K75" s="98"/>
      <c r="L75" s="100" t="s">
        <v>67</v>
      </c>
      <c r="M75" s="3"/>
    </row>
    <row r="76" spans="1:13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8.75">
      <c r="A77" s="3"/>
      <c r="B77" s="4" t="s">
        <v>70</v>
      </c>
      <c r="C77" s="3"/>
      <c r="D77" s="3"/>
      <c r="E77" s="3"/>
      <c r="F77" s="3"/>
      <c r="G77" s="3"/>
      <c r="H77" s="3"/>
      <c r="I77" s="3"/>
      <c r="J77" s="20" t="s">
        <v>73</v>
      </c>
      <c r="K77" s="101">
        <v>3</v>
      </c>
      <c r="L77" s="3"/>
      <c r="M77" s="3"/>
    </row>
    <row r="78" spans="1:13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rintOptions/>
  <pageMargins left="0.15" right="0.15" top="0.25" bottom="0.25" header="0.5" footer="0.5"/>
  <pageSetup fitToHeight="1" fitToWidth="1"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1"/>
  <sheetViews>
    <sheetView showGridLines="0" tabSelected="1" zoomScale="75" zoomScaleNormal="75" workbookViewId="0" topLeftCell="A1">
      <selection activeCell="P18" sqref="P18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6.445312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  <col min="15" max="15" width="10.6640625" style="0" customWidth="1"/>
  </cols>
  <sheetData>
    <row r="1" spans="1:14" ht="18.75">
      <c r="A1" s="3"/>
      <c r="B1" s="3"/>
      <c r="C1" s="3"/>
      <c r="D1" s="4" t="s">
        <v>0</v>
      </c>
      <c r="E1" s="5"/>
      <c r="F1" s="5"/>
      <c r="G1" s="5"/>
      <c r="H1" s="5"/>
      <c r="I1" s="6" t="s">
        <v>1</v>
      </c>
      <c r="J1" s="7"/>
      <c r="K1" s="8"/>
      <c r="L1" s="9"/>
      <c r="M1" s="3"/>
      <c r="N1" s="3"/>
    </row>
    <row r="2" spans="1:14" ht="18.75">
      <c r="A2" s="3"/>
      <c r="B2" s="10" t="s">
        <v>2</v>
      </c>
      <c r="C2" s="3"/>
      <c r="D2" s="4" t="s">
        <v>3</v>
      </c>
      <c r="E2" s="5"/>
      <c r="F2" s="5"/>
      <c r="G2" s="5"/>
      <c r="H2" s="5"/>
      <c r="I2" s="11" t="s">
        <v>4</v>
      </c>
      <c r="J2" s="3"/>
      <c r="K2" s="3"/>
      <c r="L2" s="12"/>
      <c r="M2" s="3"/>
      <c r="N2" s="3"/>
    </row>
    <row r="3" spans="1:14" ht="18.75">
      <c r="A3" s="3"/>
      <c r="B3" s="10" t="s">
        <v>5</v>
      </c>
      <c r="C3" s="3"/>
      <c r="D3" s="4" t="s">
        <v>6</v>
      </c>
      <c r="E3" s="5"/>
      <c r="F3" s="5"/>
      <c r="G3" s="5"/>
      <c r="H3" s="5"/>
      <c r="I3" s="13" t="s">
        <v>7</v>
      </c>
      <c r="J3" s="14"/>
      <c r="K3" s="15"/>
      <c r="L3" s="16"/>
      <c r="M3" s="3"/>
      <c r="N3" s="3"/>
    </row>
    <row r="4" spans="1:14" ht="18.75">
      <c r="A4" s="3"/>
      <c r="B4" s="10" t="s">
        <v>8</v>
      </c>
      <c r="C4" s="3"/>
      <c r="D4" s="4" t="s">
        <v>9</v>
      </c>
      <c r="E4" s="5"/>
      <c r="F4" s="5"/>
      <c r="G4" s="5"/>
      <c r="H4" s="5"/>
      <c r="I4" s="17" t="s">
        <v>10</v>
      </c>
      <c r="J4" s="3"/>
      <c r="K4" s="3"/>
      <c r="L4" s="12"/>
      <c r="M4" s="3"/>
      <c r="N4" s="3"/>
    </row>
    <row r="5" spans="1:14" ht="18.75">
      <c r="A5" s="3"/>
      <c r="B5" s="10" t="s">
        <v>11</v>
      </c>
      <c r="C5" s="3"/>
      <c r="D5" s="3"/>
      <c r="E5" s="5"/>
      <c r="F5" s="5"/>
      <c r="G5" s="5"/>
      <c r="H5" s="5"/>
      <c r="I5" s="18" t="s">
        <v>77</v>
      </c>
      <c r="J5" s="10" t="s">
        <v>13</v>
      </c>
      <c r="K5" s="3"/>
      <c r="L5" s="12"/>
      <c r="M5" s="3"/>
      <c r="N5" s="3"/>
    </row>
    <row r="6" spans="1:14" ht="18.75">
      <c r="A6" s="3"/>
      <c r="B6" s="10" t="s">
        <v>14</v>
      </c>
      <c r="C6" s="3"/>
      <c r="D6" s="4" t="s">
        <v>15</v>
      </c>
      <c r="E6" s="5"/>
      <c r="F6" s="5"/>
      <c r="G6" s="5"/>
      <c r="H6" s="5"/>
      <c r="I6" s="19"/>
      <c r="J6" s="10" t="s">
        <v>16</v>
      </c>
      <c r="K6" s="3"/>
      <c r="L6" s="12"/>
      <c r="M6" s="3"/>
      <c r="N6" s="3"/>
    </row>
    <row r="7" spans="1:14" ht="18.75">
      <c r="A7" s="3"/>
      <c r="B7" s="10" t="s">
        <v>7</v>
      </c>
      <c r="C7" s="3"/>
      <c r="D7" s="3"/>
      <c r="E7" s="20" t="s">
        <v>17</v>
      </c>
      <c r="F7" s="21" t="s">
        <v>96</v>
      </c>
      <c r="G7" s="3"/>
      <c r="H7" s="3"/>
      <c r="I7" s="18" t="s">
        <v>12</v>
      </c>
      <c r="J7" s="10" t="s">
        <v>18</v>
      </c>
      <c r="K7" s="22"/>
      <c r="L7" s="23"/>
      <c r="M7" s="3"/>
      <c r="N7" s="3"/>
    </row>
    <row r="8" spans="1:14" ht="18.75">
      <c r="A8" s="3"/>
      <c r="B8" s="22"/>
      <c r="C8" s="3"/>
      <c r="D8" s="3"/>
      <c r="E8" s="3"/>
      <c r="F8" s="3"/>
      <c r="G8" s="3"/>
      <c r="H8" s="3"/>
      <c r="I8" s="18" t="s">
        <v>12</v>
      </c>
      <c r="J8" s="10" t="s">
        <v>19</v>
      </c>
      <c r="K8" s="24"/>
      <c r="L8" s="12"/>
      <c r="M8" s="3"/>
      <c r="N8" s="3"/>
    </row>
    <row r="9" spans="1:14" ht="18.75">
      <c r="A9" s="3"/>
      <c r="B9" s="3"/>
      <c r="C9" s="3"/>
      <c r="D9" s="3"/>
      <c r="E9" s="3"/>
      <c r="F9" s="3"/>
      <c r="G9" s="3"/>
      <c r="H9" s="3"/>
      <c r="I9" s="19"/>
      <c r="J9" s="3"/>
      <c r="K9" s="25"/>
      <c r="L9" s="26"/>
      <c r="M9" s="3"/>
      <c r="N9" s="3"/>
    </row>
    <row r="10" spans="1:14" ht="18.75">
      <c r="A10" s="3"/>
      <c r="B10" s="27" t="s">
        <v>72</v>
      </c>
      <c r="C10" s="3"/>
      <c r="D10" s="3"/>
      <c r="E10" s="3"/>
      <c r="F10" s="28"/>
      <c r="G10" s="3"/>
      <c r="H10" s="3"/>
      <c r="I10" s="19"/>
      <c r="J10" s="10" t="s">
        <v>78</v>
      </c>
      <c r="K10" s="3"/>
      <c r="L10" s="12"/>
      <c r="M10" s="3"/>
      <c r="N10" s="3"/>
    </row>
    <row r="11" spans="1:14" ht="19.5">
      <c r="A11" s="3"/>
      <c r="B11" s="29"/>
      <c r="C11" s="5"/>
      <c r="D11" s="5"/>
      <c r="E11" s="5"/>
      <c r="F11" s="3"/>
      <c r="G11" s="3"/>
      <c r="H11" s="3"/>
      <c r="I11" s="19"/>
      <c r="J11" s="3"/>
      <c r="K11" s="3"/>
      <c r="L11" s="12"/>
      <c r="M11" s="3"/>
      <c r="N11" s="3"/>
    </row>
    <row r="12" spans="1:14" ht="18.75">
      <c r="A12" s="3"/>
      <c r="B12" s="30"/>
      <c r="C12" s="31"/>
      <c r="D12" s="31"/>
      <c r="E12" s="31"/>
      <c r="F12" s="31"/>
      <c r="G12" s="32"/>
      <c r="H12" s="3"/>
      <c r="I12" s="18" t="s">
        <v>12</v>
      </c>
      <c r="J12" s="10" t="s">
        <v>20</v>
      </c>
      <c r="K12" s="3"/>
      <c r="L12" s="12"/>
      <c r="M12" s="3"/>
      <c r="N12" s="3"/>
    </row>
    <row r="13" spans="1:14" ht="18.75">
      <c r="A13" s="3"/>
      <c r="B13" s="17" t="s">
        <v>21</v>
      </c>
      <c r="C13" s="15" t="s">
        <v>90</v>
      </c>
      <c r="D13" s="33" t="s">
        <v>22</v>
      </c>
      <c r="E13" s="15" t="s">
        <v>91</v>
      </c>
      <c r="F13" s="3"/>
      <c r="G13" s="12"/>
      <c r="H13" s="3"/>
      <c r="I13" s="19"/>
      <c r="J13" s="34"/>
      <c r="K13" s="34"/>
      <c r="L13" s="12"/>
      <c r="M13" s="3"/>
      <c r="N13" s="3"/>
    </row>
    <row r="14" spans="1:14" ht="18.75">
      <c r="A14" s="3"/>
      <c r="B14" s="35"/>
      <c r="C14" s="3"/>
      <c r="D14" s="3"/>
      <c r="E14" s="3"/>
      <c r="F14" s="3"/>
      <c r="G14" s="12"/>
      <c r="H14" s="3"/>
      <c r="I14" s="19" t="s">
        <v>23</v>
      </c>
      <c r="J14" s="34"/>
      <c r="K14" s="34"/>
      <c r="L14" s="12"/>
      <c r="M14" s="3"/>
      <c r="N14" s="3"/>
    </row>
    <row r="15" spans="1:14" ht="18.75">
      <c r="A15" s="3"/>
      <c r="B15" s="36" t="s">
        <v>24</v>
      </c>
      <c r="C15" s="3"/>
      <c r="D15" s="3"/>
      <c r="E15" s="37">
        <v>6568573</v>
      </c>
      <c r="F15" s="3" t="s">
        <v>7</v>
      </c>
      <c r="G15" s="12"/>
      <c r="H15" s="3"/>
      <c r="I15" s="38"/>
      <c r="J15" s="3"/>
      <c r="K15" s="3"/>
      <c r="L15" s="12"/>
      <c r="M15" s="3"/>
      <c r="N15" s="3"/>
    </row>
    <row r="16" spans="1:14" ht="18.75">
      <c r="A16" s="3"/>
      <c r="B16" s="35" t="s">
        <v>25</v>
      </c>
      <c r="C16" s="3"/>
      <c r="D16" s="3"/>
      <c r="E16" s="37">
        <f>74694900-E15+377025+100000</f>
        <v>68603352</v>
      </c>
      <c r="F16" s="3"/>
      <c r="G16" s="12"/>
      <c r="H16" s="3"/>
      <c r="I16" s="18" t="s">
        <v>12</v>
      </c>
      <c r="J16" s="10" t="s">
        <v>26</v>
      </c>
      <c r="K16" s="39" t="s">
        <v>27</v>
      </c>
      <c r="L16" s="26"/>
      <c r="M16" s="3"/>
      <c r="N16" s="3"/>
    </row>
    <row r="17" spans="1:14" ht="18.75">
      <c r="A17" s="3"/>
      <c r="B17" s="36" t="s">
        <v>28</v>
      </c>
      <c r="C17" s="3"/>
      <c r="D17" s="3"/>
      <c r="E17" s="37">
        <v>0</v>
      </c>
      <c r="F17" s="3"/>
      <c r="G17" s="12"/>
      <c r="H17" s="3"/>
      <c r="I17" s="18" t="s">
        <v>12</v>
      </c>
      <c r="J17" s="10" t="s">
        <v>29</v>
      </c>
      <c r="K17" s="3"/>
      <c r="L17" s="12"/>
      <c r="M17" s="3"/>
      <c r="N17" s="3"/>
    </row>
    <row r="18" spans="1:14" ht="18.75">
      <c r="A18" s="3"/>
      <c r="B18" s="11" t="s">
        <v>30</v>
      </c>
      <c r="C18" s="3"/>
      <c r="D18" s="3"/>
      <c r="E18" s="37">
        <f>SUM(E15:E17)</f>
        <v>75171925</v>
      </c>
      <c r="F18" s="3"/>
      <c r="G18" s="12"/>
      <c r="H18" s="3"/>
      <c r="I18" s="18" t="s">
        <v>12</v>
      </c>
      <c r="J18" s="10" t="s">
        <v>31</v>
      </c>
      <c r="K18" s="3"/>
      <c r="L18" s="12"/>
      <c r="M18" s="3"/>
      <c r="N18" s="3"/>
    </row>
    <row r="19" spans="1:14" ht="18.75">
      <c r="A19" s="3"/>
      <c r="B19" s="17" t="s">
        <v>32</v>
      </c>
      <c r="C19" s="3"/>
      <c r="D19" s="3"/>
      <c r="E19" s="37">
        <f>E18</f>
        <v>75171925</v>
      </c>
      <c r="F19" s="3"/>
      <c r="G19" s="12"/>
      <c r="H19" s="3"/>
      <c r="I19" s="18" t="s">
        <v>75</v>
      </c>
      <c r="J19" s="10" t="s">
        <v>33</v>
      </c>
      <c r="K19" s="3"/>
      <c r="L19" s="12"/>
      <c r="M19" s="3"/>
      <c r="N19" s="3"/>
    </row>
    <row r="20" spans="1:14" ht="18.75">
      <c r="A20" s="3"/>
      <c r="B20" s="40"/>
      <c r="C20" s="14"/>
      <c r="D20" s="14"/>
      <c r="E20" s="14"/>
      <c r="F20" s="14"/>
      <c r="G20" s="41"/>
      <c r="H20" s="14"/>
      <c r="I20" s="40"/>
      <c r="J20" s="14"/>
      <c r="K20" s="14"/>
      <c r="L20" s="41"/>
      <c r="M20" s="3"/>
      <c r="N20" s="3"/>
    </row>
    <row r="21" spans="1:14" ht="18.75">
      <c r="A21" s="34"/>
      <c r="B21" s="42" t="s">
        <v>76</v>
      </c>
      <c r="C21" s="43"/>
      <c r="D21" s="43"/>
      <c r="E21" s="44"/>
      <c r="F21" s="34"/>
      <c r="G21" s="34"/>
      <c r="H21" s="34"/>
      <c r="I21" s="34"/>
      <c r="J21" s="34"/>
      <c r="K21" s="34"/>
      <c r="L21" s="34"/>
      <c r="M21" s="3"/>
      <c r="N21" s="3"/>
    </row>
    <row r="22" spans="1:14" ht="18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3"/>
    </row>
    <row r="23" spans="1:14" ht="18.75">
      <c r="A23" s="3"/>
      <c r="B23" s="3" t="s">
        <v>120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9.5" thickBot="1">
      <c r="A24" s="3"/>
      <c r="B24" s="27"/>
      <c r="C24" s="4" t="s">
        <v>35</v>
      </c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</row>
    <row r="25" spans="1:14" ht="18.75">
      <c r="A25" s="3"/>
      <c r="B25" s="45" t="s">
        <v>36</v>
      </c>
      <c r="C25" s="46" t="s">
        <v>37</v>
      </c>
      <c r="D25" s="47"/>
      <c r="E25" s="48"/>
      <c r="F25" s="49"/>
      <c r="G25" s="48"/>
      <c r="H25" s="49"/>
      <c r="I25" s="48"/>
      <c r="J25" s="49"/>
      <c r="K25" s="48"/>
      <c r="L25" s="48"/>
      <c r="M25" s="3"/>
      <c r="N25" s="3"/>
    </row>
    <row r="26" spans="1:14" ht="18.75">
      <c r="A26" s="3"/>
      <c r="B26" s="50" t="s">
        <v>38</v>
      </c>
      <c r="C26" s="4" t="s">
        <v>39</v>
      </c>
      <c r="D26" s="51"/>
      <c r="E26" s="52"/>
      <c r="F26" s="4" t="s">
        <v>40</v>
      </c>
      <c r="G26" s="52"/>
      <c r="H26" s="4" t="s">
        <v>41</v>
      </c>
      <c r="I26" s="51"/>
      <c r="J26" s="4" t="s">
        <v>42</v>
      </c>
      <c r="K26" s="51"/>
      <c r="L26" s="53" t="s">
        <v>43</v>
      </c>
      <c r="M26" s="3"/>
      <c r="N26" s="3"/>
    </row>
    <row r="27" spans="1:14" ht="19.5" thickBot="1">
      <c r="A27" s="3"/>
      <c r="B27" s="54" t="s">
        <v>44</v>
      </c>
      <c r="C27" s="55" t="s">
        <v>45</v>
      </c>
      <c r="D27" s="55" t="s">
        <v>46</v>
      </c>
      <c r="E27" s="56" t="s">
        <v>47</v>
      </c>
      <c r="F27" s="57" t="s">
        <v>48</v>
      </c>
      <c r="G27" s="58"/>
      <c r="H27" s="57" t="s">
        <v>49</v>
      </c>
      <c r="I27" s="59"/>
      <c r="J27" s="57" t="s">
        <v>48</v>
      </c>
      <c r="K27" s="59"/>
      <c r="L27" s="56" t="s">
        <v>50</v>
      </c>
      <c r="M27" s="3"/>
      <c r="N27" s="3"/>
    </row>
    <row r="28" spans="1:14" ht="33.75" customHeight="1">
      <c r="A28" s="62"/>
      <c r="B28" s="63" t="s">
        <v>118</v>
      </c>
      <c r="C28" s="147" t="s">
        <v>83</v>
      </c>
      <c r="D28" s="147" t="s">
        <v>106</v>
      </c>
      <c r="E28" s="65" t="s">
        <v>111</v>
      </c>
      <c r="F28" s="66">
        <v>15000</v>
      </c>
      <c r="G28" s="67"/>
      <c r="H28" s="66">
        <v>5000</v>
      </c>
      <c r="I28" s="67"/>
      <c r="J28" s="15">
        <f aca="true" t="shared" si="0" ref="J28:J44">F28+H28</f>
        <v>20000</v>
      </c>
      <c r="K28" s="67"/>
      <c r="L28" s="68">
        <v>0</v>
      </c>
      <c r="M28" s="3"/>
      <c r="N28" s="62"/>
    </row>
    <row r="29" spans="1:14" ht="33" customHeight="1">
      <c r="A29" s="62"/>
      <c r="B29" s="109"/>
      <c r="C29" s="147" t="s">
        <v>100</v>
      </c>
      <c r="D29" s="147" t="s">
        <v>106</v>
      </c>
      <c r="E29" s="65" t="s">
        <v>111</v>
      </c>
      <c r="F29" s="112">
        <f>SUM(J28)</f>
        <v>20000</v>
      </c>
      <c r="G29" s="67"/>
      <c r="H29" s="112">
        <v>5000</v>
      </c>
      <c r="I29" s="123"/>
      <c r="J29" s="15">
        <f t="shared" si="0"/>
        <v>25000</v>
      </c>
      <c r="K29" s="123"/>
      <c r="L29" s="127">
        <v>0</v>
      </c>
      <c r="M29" s="3"/>
      <c r="N29" s="62"/>
    </row>
    <row r="30" spans="1:14" ht="33" customHeight="1">
      <c r="A30" s="3"/>
      <c r="B30" s="119"/>
      <c r="C30" s="147" t="s">
        <v>92</v>
      </c>
      <c r="D30" s="147" t="s">
        <v>106</v>
      </c>
      <c r="E30" s="65" t="s">
        <v>111</v>
      </c>
      <c r="F30" s="122">
        <f>SUM(J29)</f>
        <v>25000</v>
      </c>
      <c r="G30" s="123"/>
      <c r="H30" s="122">
        <v>60000</v>
      </c>
      <c r="I30" s="123"/>
      <c r="J30" s="8">
        <f t="shared" si="0"/>
        <v>85000</v>
      </c>
      <c r="K30" s="123"/>
      <c r="L30" s="127"/>
      <c r="M30" s="3"/>
      <c r="N30" s="3"/>
    </row>
    <row r="31" spans="1:14" ht="33" customHeight="1">
      <c r="A31" s="62"/>
      <c r="B31" s="115"/>
      <c r="C31" s="147"/>
      <c r="D31" s="147"/>
      <c r="E31" s="65"/>
      <c r="F31" s="122"/>
      <c r="G31" s="123"/>
      <c r="H31" s="122"/>
      <c r="I31" s="123"/>
      <c r="J31" s="8">
        <f t="shared" si="0"/>
        <v>0</v>
      </c>
      <c r="K31" s="123"/>
      <c r="L31" s="127"/>
      <c r="M31" s="3"/>
      <c r="N31" s="62"/>
    </row>
    <row r="32" spans="1:14" ht="33" customHeight="1">
      <c r="A32" s="3"/>
      <c r="B32" s="119"/>
      <c r="C32" s="147"/>
      <c r="D32" s="147"/>
      <c r="E32" s="65"/>
      <c r="F32" s="122"/>
      <c r="G32" s="123"/>
      <c r="H32" s="122"/>
      <c r="I32" s="123"/>
      <c r="J32" s="8">
        <f t="shared" si="0"/>
        <v>0</v>
      </c>
      <c r="K32" s="123"/>
      <c r="L32" s="127"/>
      <c r="M32" s="3"/>
      <c r="N32" s="3"/>
    </row>
    <row r="33" spans="1:14" ht="33" customHeight="1">
      <c r="A33" s="62"/>
      <c r="B33" s="115"/>
      <c r="C33" s="147"/>
      <c r="D33" s="148"/>
      <c r="E33" s="117"/>
      <c r="F33" s="122"/>
      <c r="G33" s="123"/>
      <c r="H33" s="122"/>
      <c r="I33" s="123"/>
      <c r="J33" s="8">
        <f t="shared" si="0"/>
        <v>0</v>
      </c>
      <c r="K33" s="123"/>
      <c r="L33" s="127"/>
      <c r="M33" s="3"/>
      <c r="N33" s="62"/>
    </row>
    <row r="34" spans="1:14" ht="33" customHeight="1">
      <c r="A34" s="3"/>
      <c r="B34" s="115"/>
      <c r="C34" s="147"/>
      <c r="D34" s="149"/>
      <c r="E34" s="117"/>
      <c r="F34" s="126"/>
      <c r="G34" s="123"/>
      <c r="H34" s="126"/>
      <c r="I34" s="123"/>
      <c r="J34" s="8">
        <f t="shared" si="0"/>
        <v>0</v>
      </c>
      <c r="K34" s="123"/>
      <c r="L34" s="127"/>
      <c r="M34" s="3"/>
      <c r="N34" s="3"/>
    </row>
    <row r="35" spans="1:14" ht="33" customHeight="1">
      <c r="A35" s="62"/>
      <c r="B35" s="119"/>
      <c r="C35" s="147"/>
      <c r="D35" s="149"/>
      <c r="E35" s="125"/>
      <c r="F35" s="126"/>
      <c r="G35" s="123"/>
      <c r="H35" s="126"/>
      <c r="I35" s="123"/>
      <c r="J35" s="8">
        <f t="shared" si="0"/>
        <v>0</v>
      </c>
      <c r="K35" s="123" t="s">
        <v>7</v>
      </c>
      <c r="L35" s="127"/>
      <c r="M35" s="3"/>
      <c r="N35" s="62"/>
    </row>
    <row r="36" spans="1:14" ht="33" customHeight="1">
      <c r="A36" s="62"/>
      <c r="B36" s="119"/>
      <c r="C36" s="147"/>
      <c r="D36" s="149"/>
      <c r="E36" s="125"/>
      <c r="F36" s="126"/>
      <c r="G36" s="123"/>
      <c r="H36" s="126"/>
      <c r="I36" s="123"/>
      <c r="J36" s="8">
        <f t="shared" si="0"/>
        <v>0</v>
      </c>
      <c r="K36" s="123"/>
      <c r="L36" s="127"/>
      <c r="M36" s="3"/>
      <c r="N36" s="62"/>
    </row>
    <row r="37" spans="1:14" ht="33" customHeight="1">
      <c r="A37" s="62"/>
      <c r="B37" s="119"/>
      <c r="C37" s="149"/>
      <c r="D37" s="149"/>
      <c r="E37" s="125"/>
      <c r="F37" s="126"/>
      <c r="G37" s="123"/>
      <c r="H37" s="126"/>
      <c r="I37" s="123"/>
      <c r="J37" s="8">
        <f t="shared" si="0"/>
        <v>0</v>
      </c>
      <c r="K37" s="123"/>
      <c r="L37" s="127"/>
      <c r="M37" s="3"/>
      <c r="N37" s="62"/>
    </row>
    <row r="38" spans="1:14" ht="33" customHeight="1">
      <c r="A38" s="3"/>
      <c r="B38" s="115"/>
      <c r="C38" s="149"/>
      <c r="D38" s="149"/>
      <c r="E38" s="125"/>
      <c r="F38" s="126"/>
      <c r="G38" s="123"/>
      <c r="H38" s="126"/>
      <c r="I38" s="123"/>
      <c r="J38" s="8">
        <f t="shared" si="0"/>
        <v>0</v>
      </c>
      <c r="K38" s="123"/>
      <c r="L38" s="127"/>
      <c r="M38" s="3"/>
      <c r="N38" s="3"/>
    </row>
    <row r="39" spans="1:14" ht="33" customHeight="1">
      <c r="A39" s="3"/>
      <c r="B39" s="115"/>
      <c r="C39" s="149"/>
      <c r="D39" s="149"/>
      <c r="E39" s="125"/>
      <c r="F39" s="126"/>
      <c r="G39" s="123"/>
      <c r="H39" s="126"/>
      <c r="I39" s="123"/>
      <c r="J39" s="8">
        <f t="shared" si="0"/>
        <v>0</v>
      </c>
      <c r="K39" s="123"/>
      <c r="L39" s="127"/>
      <c r="M39" s="3"/>
      <c r="N39" s="3"/>
    </row>
    <row r="40" spans="1:14" ht="33" customHeight="1">
      <c r="A40" s="62"/>
      <c r="B40" s="119"/>
      <c r="C40" s="149"/>
      <c r="D40" s="149"/>
      <c r="E40" s="125"/>
      <c r="F40" s="126"/>
      <c r="G40" s="123"/>
      <c r="H40" s="126"/>
      <c r="I40" s="123"/>
      <c r="J40" s="8">
        <f t="shared" si="0"/>
        <v>0</v>
      </c>
      <c r="K40" s="123"/>
      <c r="L40" s="127"/>
      <c r="M40" s="3"/>
      <c r="N40" s="62"/>
    </row>
    <row r="41" spans="1:14" ht="33" customHeight="1">
      <c r="A41" s="62"/>
      <c r="B41" s="119"/>
      <c r="C41" s="149"/>
      <c r="D41" s="149"/>
      <c r="E41" s="125"/>
      <c r="F41" s="126"/>
      <c r="G41" s="123"/>
      <c r="H41" s="126"/>
      <c r="I41" s="123"/>
      <c r="J41" s="8">
        <f t="shared" si="0"/>
        <v>0</v>
      </c>
      <c r="K41" s="123"/>
      <c r="L41" s="127"/>
      <c r="M41" s="3"/>
      <c r="N41" s="62"/>
    </row>
    <row r="42" spans="1:14" ht="33" customHeight="1">
      <c r="A42" s="62"/>
      <c r="B42" s="119"/>
      <c r="C42" s="149"/>
      <c r="D42" s="149"/>
      <c r="E42" s="125"/>
      <c r="F42" s="126"/>
      <c r="G42" s="123"/>
      <c r="H42" s="126"/>
      <c r="I42" s="123"/>
      <c r="J42" s="8">
        <f t="shared" si="0"/>
        <v>0</v>
      </c>
      <c r="K42" s="123"/>
      <c r="L42" s="127"/>
      <c r="M42" s="3"/>
      <c r="N42" s="62"/>
    </row>
    <row r="43" spans="1:14" ht="33" customHeight="1">
      <c r="A43" s="62"/>
      <c r="B43" s="119"/>
      <c r="C43" s="149"/>
      <c r="D43" s="149"/>
      <c r="E43" s="125"/>
      <c r="F43" s="126"/>
      <c r="G43" s="123"/>
      <c r="H43" s="126"/>
      <c r="I43" s="123"/>
      <c r="J43" s="8">
        <f t="shared" si="0"/>
        <v>0</v>
      </c>
      <c r="K43" s="123"/>
      <c r="L43" s="127"/>
      <c r="M43" s="3"/>
      <c r="N43" s="62"/>
    </row>
    <row r="44" spans="1:14" ht="33" customHeight="1">
      <c r="A44" s="62"/>
      <c r="B44" s="119"/>
      <c r="C44" s="149"/>
      <c r="D44" s="149"/>
      <c r="E44" s="125"/>
      <c r="F44" s="126"/>
      <c r="G44" s="123"/>
      <c r="H44" s="126"/>
      <c r="I44" s="123"/>
      <c r="J44" s="8">
        <f t="shared" si="0"/>
        <v>0</v>
      </c>
      <c r="K44" s="123"/>
      <c r="L44" s="127"/>
      <c r="M44" s="3"/>
      <c r="N44" s="62"/>
    </row>
    <row r="45" spans="1:14" ht="18.75">
      <c r="A45" s="3"/>
      <c r="B45" s="3"/>
      <c r="C45" s="102"/>
      <c r="D45" s="3"/>
      <c r="E45" s="3"/>
      <c r="F45" s="78"/>
      <c r="G45" s="12"/>
      <c r="H45" s="3"/>
      <c r="I45" s="61"/>
      <c r="J45" s="3"/>
      <c r="K45" s="79"/>
      <c r="L45" s="61"/>
      <c r="M45" s="3"/>
      <c r="N45" s="3"/>
    </row>
    <row r="46" spans="1:14" ht="19.5" thickBot="1">
      <c r="A46" s="3"/>
      <c r="B46" s="3"/>
      <c r="C46" s="3"/>
      <c r="D46" s="3"/>
      <c r="E46" s="3"/>
      <c r="F46" s="80" t="s">
        <v>51</v>
      </c>
      <c r="G46" s="41"/>
      <c r="H46" s="15">
        <f>SUM(H28:H44)</f>
        <v>70000</v>
      </c>
      <c r="I46" s="67"/>
      <c r="J46" s="3"/>
      <c r="K46" s="81" t="s">
        <v>52</v>
      </c>
      <c r="L46" s="82">
        <f>SUM(L28:L44)</f>
        <v>0</v>
      </c>
      <c r="M46" s="3"/>
      <c r="N46" s="3"/>
    </row>
    <row r="47" spans="1:14" ht="18.75">
      <c r="A47" s="3"/>
      <c r="B47" s="10" t="s">
        <v>53</v>
      </c>
      <c r="C47" s="5"/>
      <c r="D47" s="5"/>
      <c r="E47" s="5"/>
      <c r="F47" s="78"/>
      <c r="G47" s="12"/>
      <c r="H47" s="3"/>
      <c r="I47" s="61"/>
      <c r="J47" s="3"/>
      <c r="K47" s="3"/>
      <c r="L47" s="3"/>
      <c r="M47" s="3"/>
      <c r="N47" s="3"/>
    </row>
    <row r="48" spans="1:14" ht="18.75">
      <c r="A48" s="3"/>
      <c r="B48" s="10" t="s">
        <v>54</v>
      </c>
      <c r="C48" s="5"/>
      <c r="D48" s="5"/>
      <c r="E48" s="5"/>
      <c r="F48" s="80" t="s">
        <v>55</v>
      </c>
      <c r="G48" s="41"/>
      <c r="H48" s="66">
        <v>0</v>
      </c>
      <c r="I48" s="67"/>
      <c r="J48" s="3"/>
      <c r="K48" s="3"/>
      <c r="L48" s="3"/>
      <c r="M48" s="3"/>
      <c r="N48" s="3"/>
    </row>
    <row r="49" spans="1:14" ht="18.75">
      <c r="A49" s="3"/>
      <c r="B49" s="10" t="s">
        <v>86</v>
      </c>
      <c r="C49" s="5"/>
      <c r="D49" s="5"/>
      <c r="E49" s="83"/>
      <c r="F49" s="78"/>
      <c r="G49" s="12"/>
      <c r="H49" s="3"/>
      <c r="I49" s="61"/>
      <c r="J49" s="3"/>
      <c r="K49" s="3"/>
      <c r="L49" s="3"/>
      <c r="M49" s="3"/>
      <c r="N49" s="3"/>
    </row>
    <row r="50" spans="1:14" ht="19.5" thickBot="1">
      <c r="A50" s="3"/>
      <c r="B50" s="3" t="s">
        <v>119</v>
      </c>
      <c r="C50" s="3"/>
      <c r="D50" s="3"/>
      <c r="E50" s="3"/>
      <c r="F50" s="84" t="s">
        <v>57</v>
      </c>
      <c r="G50" s="85"/>
      <c r="H50" s="86">
        <f>H46+H48</f>
        <v>70000</v>
      </c>
      <c r="I50" s="75"/>
      <c r="J50" s="3"/>
      <c r="K50" s="3"/>
      <c r="L50" s="3"/>
      <c r="M50" s="3"/>
      <c r="N50" s="3"/>
    </row>
    <row r="51" spans="1:14" ht="18.75">
      <c r="A51" s="3"/>
      <c r="B51" s="10" t="s">
        <v>58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8.75">
      <c r="A52" s="3"/>
      <c r="B52" s="1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.75">
      <c r="A53" s="3"/>
      <c r="B53" s="3"/>
      <c r="C53" s="3"/>
      <c r="D53" s="3"/>
      <c r="E53" s="3"/>
      <c r="F53" s="3"/>
      <c r="G53" s="3"/>
      <c r="H53" s="3"/>
      <c r="I53" s="3"/>
      <c r="J53" s="3"/>
      <c r="K53" s="5"/>
      <c r="L53" s="5"/>
      <c r="M53" s="3"/>
      <c r="N53" s="3"/>
    </row>
    <row r="54" spans="1:14" ht="18.75">
      <c r="A54" s="3"/>
      <c r="B54" s="10" t="s">
        <v>59</v>
      </c>
      <c r="C54" s="3"/>
      <c r="D54" s="87" t="s">
        <v>60</v>
      </c>
      <c r="E54" s="5"/>
      <c r="F54" s="3"/>
      <c r="G54" s="3"/>
      <c r="H54" s="87" t="s">
        <v>59</v>
      </c>
      <c r="I54" s="3"/>
      <c r="J54" s="87" t="s">
        <v>60</v>
      </c>
      <c r="K54" s="87"/>
      <c r="L54" s="87"/>
      <c r="M54" s="3"/>
      <c r="N54" s="3"/>
    </row>
    <row r="55" spans="1:14" ht="21.75" customHeight="1">
      <c r="A55" s="3"/>
      <c r="B55" s="151" t="s">
        <v>106</v>
      </c>
      <c r="C55" s="2"/>
      <c r="D55" s="131" t="s">
        <v>121</v>
      </c>
      <c r="E55" s="14"/>
      <c r="F55" s="3"/>
      <c r="G55" s="3"/>
      <c r="H55" s="151"/>
      <c r="I55" s="2"/>
      <c r="J55" s="131"/>
      <c r="K55" s="14"/>
      <c r="L55" s="14"/>
      <c r="M55" s="3"/>
      <c r="N55" s="3"/>
    </row>
    <row r="56" spans="1:14" ht="18.75">
      <c r="A56" s="3"/>
      <c r="B56" s="151"/>
      <c r="C56" s="2"/>
      <c r="D56" s="131"/>
      <c r="E56" s="14"/>
      <c r="F56" s="3"/>
      <c r="G56" s="3"/>
      <c r="H56" s="151"/>
      <c r="I56" s="2"/>
      <c r="J56" s="131"/>
      <c r="K56" s="14"/>
      <c r="L56" s="14"/>
      <c r="M56" s="3"/>
      <c r="N56" s="3"/>
    </row>
    <row r="57" spans="1:14" ht="18.75">
      <c r="A57" s="3"/>
      <c r="B57" s="151"/>
      <c r="C57" s="2"/>
      <c r="D57" s="131"/>
      <c r="E57" s="14"/>
      <c r="F57" s="3"/>
      <c r="G57" s="3"/>
      <c r="H57" s="151"/>
      <c r="I57" s="2"/>
      <c r="J57" s="131"/>
      <c r="K57" s="14"/>
      <c r="L57" s="14"/>
      <c r="M57" s="3"/>
      <c r="N57" s="3"/>
    </row>
    <row r="58" spans="1:14" ht="18.75">
      <c r="A58" s="3"/>
      <c r="B58" s="151"/>
      <c r="C58" s="2"/>
      <c r="D58" s="131"/>
      <c r="E58" s="14"/>
      <c r="F58" s="3"/>
      <c r="G58" s="3"/>
      <c r="H58" s="151"/>
      <c r="I58" s="2"/>
      <c r="J58" s="131"/>
      <c r="K58" s="14"/>
      <c r="L58" s="14"/>
      <c r="M58" s="3"/>
      <c r="N58" s="3"/>
    </row>
    <row r="59" spans="1:14" ht="18.75">
      <c r="A59" s="3"/>
      <c r="B59" s="151"/>
      <c r="C59" s="2"/>
      <c r="D59" s="131"/>
      <c r="E59" s="14"/>
      <c r="F59" s="3"/>
      <c r="G59" s="3"/>
      <c r="H59" s="150"/>
      <c r="I59" s="2"/>
      <c r="J59" s="131"/>
      <c r="K59" s="14"/>
      <c r="L59" s="14"/>
      <c r="M59" s="3"/>
      <c r="N59" s="3"/>
    </row>
    <row r="60" spans="1:14" ht="18.75">
      <c r="A60" s="3"/>
      <c r="B60" s="132"/>
      <c r="C60" s="2"/>
      <c r="D60" s="145"/>
      <c r="E60" s="2"/>
      <c r="F60" s="3"/>
      <c r="G60" s="3"/>
      <c r="H60" s="152"/>
      <c r="I60" s="2"/>
      <c r="J60" s="2"/>
      <c r="K60" s="3"/>
      <c r="L60" s="3"/>
      <c r="M60" s="3"/>
      <c r="N60" s="3"/>
    </row>
    <row r="61" spans="1:14" ht="18.75">
      <c r="A61" s="3"/>
      <c r="B61" s="136" t="s">
        <v>84</v>
      </c>
      <c r="C61" s="3"/>
      <c r="D61" s="3"/>
      <c r="E61" s="3"/>
      <c r="F61" s="3"/>
      <c r="G61" s="3"/>
      <c r="H61" s="102"/>
      <c r="I61" s="3"/>
      <c r="J61" s="3"/>
      <c r="K61" s="3"/>
      <c r="L61" s="3"/>
      <c r="M61" s="3"/>
      <c r="N61" s="3"/>
    </row>
    <row r="62" spans="1:14" ht="18.75">
      <c r="A62" s="3"/>
      <c r="B62" s="88" t="s">
        <v>61</v>
      </c>
      <c r="C62" s="89"/>
      <c r="D62" s="89"/>
      <c r="E62" s="90"/>
      <c r="F62" s="3"/>
      <c r="G62" s="3"/>
      <c r="H62" s="88" t="s">
        <v>62</v>
      </c>
      <c r="I62" s="89"/>
      <c r="J62" s="89"/>
      <c r="K62" s="89"/>
      <c r="L62" s="90"/>
      <c r="M62" s="3"/>
      <c r="N62" s="3"/>
    </row>
    <row r="63" spans="1:14" ht="18.75">
      <c r="A63" s="3"/>
      <c r="B63" s="35"/>
      <c r="C63" s="3"/>
      <c r="D63" s="3"/>
      <c r="E63" s="12"/>
      <c r="F63" s="3"/>
      <c r="G63" s="3"/>
      <c r="H63" s="35"/>
      <c r="I63" s="3"/>
      <c r="J63" s="3"/>
      <c r="K63" s="3"/>
      <c r="L63" s="12"/>
      <c r="M63" s="3"/>
      <c r="N63" s="3"/>
    </row>
    <row r="64" spans="1:14" ht="18.75">
      <c r="A64" s="3"/>
      <c r="B64" s="35"/>
      <c r="C64" s="3"/>
      <c r="D64" s="3"/>
      <c r="E64" s="12"/>
      <c r="F64" s="3"/>
      <c r="G64" s="3"/>
      <c r="H64" s="35"/>
      <c r="I64" s="3"/>
      <c r="J64" s="3"/>
      <c r="K64" s="3"/>
      <c r="L64" s="12"/>
      <c r="M64" s="3"/>
      <c r="N64" s="3"/>
    </row>
    <row r="65" spans="1:14" ht="18.75">
      <c r="A65" s="3"/>
      <c r="B65" s="91" t="s">
        <v>63</v>
      </c>
      <c r="C65" s="92"/>
      <c r="D65" s="92"/>
      <c r="E65" s="93" t="s">
        <v>64</v>
      </c>
      <c r="F65" s="94" t="s">
        <v>65</v>
      </c>
      <c r="G65" s="95"/>
      <c r="H65" s="91" t="s">
        <v>66</v>
      </c>
      <c r="I65" s="92"/>
      <c r="J65" s="92"/>
      <c r="K65" s="92"/>
      <c r="L65" s="96" t="s">
        <v>67</v>
      </c>
      <c r="M65" s="3"/>
      <c r="N65" s="3"/>
    </row>
    <row r="66" spans="1:14" ht="18.75">
      <c r="A66" s="3"/>
      <c r="B66" s="35"/>
      <c r="C66" s="3"/>
      <c r="D66" s="3"/>
      <c r="E66" s="12"/>
      <c r="F66" s="3"/>
      <c r="G66" s="3"/>
      <c r="H66" s="35"/>
      <c r="I66" s="3"/>
      <c r="J66" s="3"/>
      <c r="K66" s="3"/>
      <c r="L66" s="12"/>
      <c r="M66" s="3"/>
      <c r="N66" s="3"/>
    </row>
    <row r="67" spans="1:14" ht="18.75">
      <c r="A67" s="3"/>
      <c r="B67" s="35"/>
      <c r="C67" s="3"/>
      <c r="D67" s="3"/>
      <c r="E67" s="12"/>
      <c r="F67" s="3"/>
      <c r="G67" s="3"/>
      <c r="H67" s="35"/>
      <c r="I67" s="3"/>
      <c r="J67" s="3"/>
      <c r="K67" s="3"/>
      <c r="L67" s="12"/>
      <c r="M67" s="3"/>
      <c r="N67" s="3"/>
    </row>
    <row r="68" spans="1:14" ht="18.75">
      <c r="A68" s="3"/>
      <c r="B68" s="97" t="s">
        <v>68</v>
      </c>
      <c r="C68" s="98"/>
      <c r="D68" s="98"/>
      <c r="E68" s="99" t="s">
        <v>64</v>
      </c>
      <c r="F68" s="31"/>
      <c r="G68" s="31"/>
      <c r="H68" s="97" t="s">
        <v>69</v>
      </c>
      <c r="I68" s="98"/>
      <c r="J68" s="98"/>
      <c r="K68" s="98"/>
      <c r="L68" s="100" t="s">
        <v>67</v>
      </c>
      <c r="M68" s="3"/>
      <c r="N68" s="3"/>
    </row>
    <row r="69" spans="1:14" ht="18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.75">
      <c r="A70" s="3"/>
      <c r="B70" s="4" t="s">
        <v>70</v>
      </c>
      <c r="C70" s="3"/>
      <c r="D70" s="3"/>
      <c r="E70" s="3"/>
      <c r="F70" s="3"/>
      <c r="G70" s="3"/>
      <c r="H70" s="3"/>
      <c r="I70" s="3"/>
      <c r="J70" s="20" t="s">
        <v>71</v>
      </c>
      <c r="K70" s="101">
        <v>1</v>
      </c>
      <c r="L70" s="3"/>
      <c r="M70" s="3"/>
      <c r="N70" s="3"/>
    </row>
    <row r="71" spans="1:13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printOptions horizontalCentered="1" verticalCentered="1"/>
  <pageMargins left="0.15" right="0.15" top="0.25" bottom="0.25" header="0.5" footer="0.47"/>
  <pageSetup fitToHeight="1" fitToWidth="1" horizontalDpi="300" verticalDpi="3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2004-03-31T20:25:29Z</cp:lastPrinted>
  <dcterms:created xsi:type="dcterms:W3CDTF">1999-08-10T22:01:57Z</dcterms:created>
  <dcterms:modified xsi:type="dcterms:W3CDTF">2004-03-31T20:36:28Z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-307303464</vt:i4>
  </property>
  <property fmtid="{D5CDD505-2E9C-101B-9397-08002B2CF9AE}" pid="3" name="_EmailSubject">
    <vt:lpwstr>Different funciton BAR</vt:lpwstr>
  </property>
  <property fmtid="{D5CDD505-2E9C-101B-9397-08002B2CF9AE}" pid="4" name="_AuthorEmail">
    <vt:lpwstr>EBRIONES@gisd.k12.nm.us</vt:lpwstr>
  </property>
  <property fmtid="{D5CDD505-2E9C-101B-9397-08002B2CF9AE}" pid="5" name="_AuthorEmailDisplayName">
    <vt:lpwstr>ELIZABETH BRIONES</vt:lpwstr>
  </property>
  <property fmtid="{D5CDD505-2E9C-101B-9397-08002B2CF9AE}" pid="6" name="_PreviousAdHocReviewCycleID">
    <vt:i4>1211229187</vt:i4>
  </property>
  <property fmtid="{D5CDD505-2E9C-101B-9397-08002B2CF9AE}" pid="7" name="_ReviewingToolsShownOnce">
    <vt:lpwstr/>
  </property>
</Properties>
</file>